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ts-server\共有フォルダー\二木\01R04\01-札幌市受託業務\2022HP（2022.07.08更新）\2022設計と工事ポイント\様式集\"/>
    </mc:Choice>
  </mc:AlternateContent>
  <xr:revisionPtr revIDLastSave="0" documentId="8_{5836D653-8C69-4DA2-B913-21FFD6080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資料）N値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38" i="1"/>
  <c r="F35" i="1"/>
  <c r="J22" i="1"/>
  <c r="F43" i="1"/>
  <c r="F45" i="1"/>
  <c r="F41" i="1"/>
  <c r="C203" i="1"/>
  <c r="C201" i="1"/>
  <c r="C199" i="1"/>
  <c r="C144" i="1"/>
  <c r="C142" i="1"/>
  <c r="C140" i="1"/>
  <c r="K203" i="1"/>
  <c r="K202" i="1"/>
  <c r="K201" i="1"/>
  <c r="K200" i="1"/>
  <c r="K199" i="1"/>
  <c r="K144" i="1"/>
  <c r="K143" i="1"/>
  <c r="K142" i="1"/>
  <c r="K141" i="1"/>
  <c r="K140" i="1"/>
  <c r="J24" i="1" l="1"/>
  <c r="J25" i="1"/>
  <c r="J26" i="1"/>
  <c r="J23" i="1"/>
</calcChain>
</file>

<file path=xl/sharedStrings.xml><?xml version="1.0" encoding="utf-8"?>
<sst xmlns="http://schemas.openxmlformats.org/spreadsheetml/2006/main" count="279" uniqueCount="92">
  <si>
    <t>札幌太郎邸　N値計算書</t>
    <rPh sb="0" eb="2">
      <t>サッポロ</t>
    </rPh>
    <rPh sb="2" eb="4">
      <t>タロウ</t>
    </rPh>
    <rPh sb="4" eb="5">
      <t>テイ</t>
    </rPh>
    <rPh sb="7" eb="8">
      <t>チ</t>
    </rPh>
    <rPh sb="8" eb="11">
      <t>ケイサンショ</t>
    </rPh>
    <phoneticPr fontId="1"/>
  </si>
  <si>
    <t>A1</t>
    <phoneticPr fontId="1"/>
  </si>
  <si>
    <t>補正値</t>
    <rPh sb="0" eb="3">
      <t>ホセイチ</t>
    </rPh>
    <phoneticPr fontId="1"/>
  </si>
  <si>
    <t>B１</t>
    <phoneticPr fontId="1"/>
  </si>
  <si>
    <t>A2</t>
    <phoneticPr fontId="1"/>
  </si>
  <si>
    <t>B2</t>
    <phoneticPr fontId="1"/>
  </si>
  <si>
    <t>L2</t>
    <phoneticPr fontId="1"/>
  </si>
  <si>
    <t>N</t>
    <phoneticPr fontId="1"/>
  </si>
  <si>
    <t>採用金物</t>
    <rPh sb="0" eb="2">
      <t>サイヨウ</t>
    </rPh>
    <rPh sb="2" eb="4">
      <t>カナモノ</t>
    </rPh>
    <phoneticPr fontId="1"/>
  </si>
  <si>
    <t>告示記号</t>
    <rPh sb="0" eb="2">
      <t>コクジ</t>
    </rPh>
    <rPh sb="2" eb="4">
      <t>キゴウ</t>
    </rPh>
    <phoneticPr fontId="1"/>
  </si>
  <si>
    <t>Y0通</t>
    <rPh sb="2" eb="3">
      <t>ツウ</t>
    </rPh>
    <phoneticPr fontId="1"/>
  </si>
  <si>
    <t>X2</t>
  </si>
  <si>
    <t>X3</t>
  </si>
  <si>
    <t>X4</t>
  </si>
  <si>
    <t>X5</t>
  </si>
  <si>
    <t>X１</t>
    <phoneticPr fontId="1"/>
  </si>
  <si>
    <t>X6</t>
  </si>
  <si>
    <t>X7</t>
  </si>
  <si>
    <t>X8</t>
  </si>
  <si>
    <t>X9</t>
  </si>
  <si>
    <t>X10</t>
  </si>
  <si>
    <t>1階</t>
    <rPh sb="1" eb="2">
      <t>カイ</t>
    </rPh>
    <phoneticPr fontId="1"/>
  </si>
  <si>
    <t>N＝（A1＋補正値）×B1＋（A2×ずれ負担率）＋補正値）×B2－L2</t>
    <rPh sb="6" eb="9">
      <t>ホセイチ</t>
    </rPh>
    <rPh sb="20" eb="22">
      <t>フタン</t>
    </rPh>
    <rPh sb="22" eb="23">
      <t>リツ</t>
    </rPh>
    <rPh sb="25" eb="28">
      <t>ホセイチ</t>
    </rPh>
    <phoneticPr fontId="1"/>
  </si>
  <si>
    <t>2階</t>
    <rPh sb="1" eb="2">
      <t>カイ</t>
    </rPh>
    <phoneticPr fontId="1"/>
  </si>
  <si>
    <t>N＝（A1＋補正値）B1－L1</t>
    <rPh sb="6" eb="9">
      <t>ホセイチ</t>
    </rPh>
    <phoneticPr fontId="1"/>
  </si>
  <si>
    <t>X1</t>
    <phoneticPr fontId="1"/>
  </si>
  <si>
    <t xml:space="preserve">A1 </t>
    <phoneticPr fontId="1"/>
  </si>
  <si>
    <t>補正値</t>
    <rPh sb="0" eb="3">
      <t>ホセイチ</t>
    </rPh>
    <phoneticPr fontId="1"/>
  </si>
  <si>
    <t>B1</t>
    <phoneticPr fontId="1"/>
  </si>
  <si>
    <t>L1</t>
    <phoneticPr fontId="1"/>
  </si>
  <si>
    <t>上階柱ずれ負担</t>
    <rPh sb="0" eb="2">
      <t>ジョウカイ</t>
    </rPh>
    <rPh sb="2" eb="3">
      <t>ハシラ</t>
    </rPh>
    <rPh sb="5" eb="7">
      <t>フタン</t>
    </rPh>
    <phoneticPr fontId="1"/>
  </si>
  <si>
    <t>B1：</t>
    <phoneticPr fontId="1"/>
  </si>
  <si>
    <t>A2：</t>
    <phoneticPr fontId="1"/>
  </si>
  <si>
    <t>B2：</t>
    <phoneticPr fontId="1"/>
  </si>
  <si>
    <t>A1：</t>
    <phoneticPr fontId="1"/>
  </si>
  <si>
    <t>L2：</t>
    <phoneticPr fontId="1"/>
  </si>
  <si>
    <t>L1：</t>
    <phoneticPr fontId="1"/>
  </si>
  <si>
    <t>N：</t>
    <phoneticPr fontId="1"/>
  </si>
  <si>
    <t>柱引き抜き力（Kn）</t>
    <rPh sb="0" eb="1">
      <t>ハシラ</t>
    </rPh>
    <rPh sb="1" eb="2">
      <t>ヒ</t>
    </rPh>
    <rPh sb="3" eb="4">
      <t>ヌ</t>
    </rPh>
    <rPh sb="5" eb="6">
      <t>チカラ</t>
    </rPh>
    <phoneticPr fontId="1"/>
  </si>
  <si>
    <t>当階柱の左右壁倍率差＋補正値</t>
    <rPh sb="0" eb="1">
      <t>トウ</t>
    </rPh>
    <rPh sb="1" eb="2">
      <t>カイ</t>
    </rPh>
    <rPh sb="2" eb="3">
      <t>ハシラ</t>
    </rPh>
    <rPh sb="4" eb="6">
      <t>サユウ</t>
    </rPh>
    <rPh sb="6" eb="7">
      <t>カベ</t>
    </rPh>
    <rPh sb="7" eb="9">
      <t>バイリツ</t>
    </rPh>
    <rPh sb="9" eb="10">
      <t>サ</t>
    </rPh>
    <rPh sb="11" eb="14">
      <t>ホセイチ</t>
    </rPh>
    <phoneticPr fontId="1"/>
  </si>
  <si>
    <t>（当階柱が）出隅の柱＝0.4/その他の柱=0.6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</si>
  <si>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直上階の柱の左右倍率差+補正値</t>
    <rPh sb="0" eb="1">
      <t>ジカ</t>
    </rPh>
    <rPh sb="1" eb="2">
      <t>ジョウ</t>
    </rPh>
    <rPh sb="2" eb="3">
      <t>カイ</t>
    </rPh>
    <rPh sb="4" eb="5">
      <t>ハシラ</t>
    </rPh>
    <rPh sb="6" eb="8">
      <t>サユウ</t>
    </rPh>
    <rPh sb="8" eb="10">
      <t>バイリツ</t>
    </rPh>
    <rPh sb="10" eb="11">
      <t>サ</t>
    </rPh>
    <rPh sb="12" eb="15">
      <t>ホセイチ</t>
    </rPh>
    <phoneticPr fontId="1"/>
  </si>
  <si>
    <t>（直上階柱が）出隅の柱＝0.8／その他の柱＝0.5</t>
    <rPh sb="1" eb="2">
      <t>チョク</t>
    </rPh>
    <rPh sb="2" eb="4">
      <t>ジョウカイ</t>
    </rPh>
    <rPh sb="4" eb="5">
      <t>ハシラ</t>
    </rPh>
    <rPh sb="7" eb="9">
      <t>デスミ</t>
    </rPh>
    <rPh sb="10" eb="11">
      <t>ハシラ</t>
    </rPh>
    <rPh sb="18" eb="19">
      <t>タ</t>
    </rPh>
    <rPh sb="20" eb="21">
      <t>ハシラ</t>
    </rPh>
    <phoneticPr fontId="1"/>
  </si>
  <si>
    <t>（当階柱が）出隅の柱＝0.8／その他の柱=0.5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</si>
  <si>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上階柱のずれがある場合、1m以内のずれは下柱の直上に柱があるものとする。負担率１。</t>
    <rPh sb="0" eb="2">
      <t>ジョウカイ</t>
    </rPh>
    <rPh sb="2" eb="3">
      <t>ハシラ</t>
    </rPh>
    <rPh sb="9" eb="11">
      <t>バアイ</t>
    </rPh>
    <rPh sb="14" eb="16">
      <t>イナイ</t>
    </rPh>
    <rPh sb="20" eb="21">
      <t>シタ</t>
    </rPh>
    <rPh sb="21" eb="22">
      <t>ハシラ</t>
    </rPh>
    <rPh sb="23" eb="24">
      <t>ジカ</t>
    </rPh>
    <rPh sb="24" eb="25">
      <t>ジョウ</t>
    </rPh>
    <rPh sb="26" eb="27">
      <t>ハシラ</t>
    </rPh>
    <rPh sb="36" eb="38">
      <t>フタン</t>
    </rPh>
    <rPh sb="38" eb="39">
      <t>リツ</t>
    </rPh>
    <phoneticPr fontId="1"/>
  </si>
  <si>
    <t>X0</t>
    <phoneticPr fontId="1"/>
  </si>
  <si>
    <t xml:space="preserve">X0 </t>
    <phoneticPr fontId="1"/>
  </si>
  <si>
    <t>補正値：</t>
    <rPh sb="0" eb="3">
      <t>ホセイチ</t>
    </rPh>
    <phoneticPr fontId="1"/>
  </si>
  <si>
    <t>筋かいによる補正値。</t>
    <rPh sb="0" eb="1">
      <t>キン</t>
    </rPh>
    <rPh sb="6" eb="9">
      <t>ホセイチ</t>
    </rPh>
    <phoneticPr fontId="1"/>
  </si>
  <si>
    <t>壁基準耐力を倍率に換算（÷1.96）して計算するため筋かいの取り付き方向は考慮せず、補正値は0とする</t>
    <rPh sb="0" eb="1">
      <t>カベ</t>
    </rPh>
    <rPh sb="1" eb="3">
      <t>キジュン</t>
    </rPh>
    <rPh sb="3" eb="5">
      <t>タイリョク</t>
    </rPh>
    <rPh sb="6" eb="8">
      <t>バイリツ</t>
    </rPh>
    <rPh sb="9" eb="11">
      <t>カンサン</t>
    </rPh>
    <rPh sb="20" eb="22">
      <t>ケイサン</t>
    </rPh>
    <rPh sb="26" eb="27">
      <t>スジ</t>
    </rPh>
    <rPh sb="30" eb="31">
      <t>ト</t>
    </rPh>
    <rPh sb="32" eb="33">
      <t>ツ</t>
    </rPh>
    <rPh sb="34" eb="36">
      <t>ホウコウ</t>
    </rPh>
    <rPh sb="37" eb="39">
      <t>コウリョ</t>
    </rPh>
    <rPh sb="42" eb="45">
      <t>ホセイチ</t>
    </rPh>
    <phoneticPr fontId="1"/>
  </si>
  <si>
    <t>（当階柱が）出隅の柱＝1.0/その他の柱＝1.6</t>
    <rPh sb="1" eb="2">
      <t>トウ</t>
    </rPh>
    <rPh sb="2" eb="3">
      <t>カイ</t>
    </rPh>
    <rPh sb="3" eb="4">
      <t>ハシラ</t>
    </rPh>
    <rPh sb="6" eb="8">
      <t>デスミ</t>
    </rPh>
    <rPh sb="9" eb="10">
      <t>ハシラ</t>
    </rPh>
    <rPh sb="17" eb="18">
      <t>タ</t>
    </rPh>
    <rPh sb="19" eb="20">
      <t>ハシラ</t>
    </rPh>
    <phoneticPr fontId="1"/>
  </si>
  <si>
    <t>に</t>
    <phoneticPr fontId="1"/>
  </si>
  <si>
    <t>い</t>
    <phoneticPr fontId="1"/>
  </si>
  <si>
    <t>-</t>
    <phoneticPr fontId="1"/>
  </si>
  <si>
    <t>と</t>
    <phoneticPr fontId="1"/>
  </si>
  <si>
    <t>り</t>
    <phoneticPr fontId="1"/>
  </si>
  <si>
    <t>L10</t>
    <phoneticPr fontId="1"/>
  </si>
  <si>
    <t>L15</t>
    <phoneticPr fontId="1"/>
  </si>
  <si>
    <t>HD25</t>
    <phoneticPr fontId="1"/>
  </si>
  <si>
    <t>採用金物</t>
    <rPh sb="0" eb="2">
      <t>サイヨウ</t>
    </rPh>
    <rPh sb="2" eb="4">
      <t>カナモノ</t>
    </rPh>
    <phoneticPr fontId="1"/>
  </si>
  <si>
    <t>告示記号</t>
    <rPh sb="0" eb="2">
      <t>コクジ</t>
    </rPh>
    <rPh sb="2" eb="4">
      <t>キゴウ</t>
    </rPh>
    <phoneticPr fontId="1"/>
  </si>
  <si>
    <t>C</t>
    <phoneticPr fontId="1"/>
  </si>
  <si>
    <t>Ｘ0通</t>
    <rPh sb="2" eb="3">
      <t>ツウ</t>
    </rPh>
    <phoneticPr fontId="1"/>
  </si>
  <si>
    <t>Y8</t>
    <phoneticPr fontId="1"/>
  </si>
  <si>
    <t>Y7</t>
    <phoneticPr fontId="1"/>
  </si>
  <si>
    <t>Y6</t>
  </si>
  <si>
    <t>Y5</t>
  </si>
  <si>
    <t>Y4</t>
  </si>
  <si>
    <t>Y3</t>
  </si>
  <si>
    <t>Y2</t>
  </si>
  <si>
    <t>Y1</t>
  </si>
  <si>
    <t>Y0</t>
  </si>
  <si>
    <t>X0通</t>
    <rPh sb="2" eb="3">
      <t>ツウ</t>
    </rPh>
    <phoneticPr fontId="1"/>
  </si>
  <si>
    <t>N＝（A1＋補正値）×B1＋（A2＋補正値）×B2－L2</t>
    <rPh sb="6" eb="9">
      <t>ホセイチ</t>
    </rPh>
    <rPh sb="18" eb="21">
      <t>ホセイチ</t>
    </rPh>
    <phoneticPr fontId="1"/>
  </si>
  <si>
    <t>上階柱ずれ負担率</t>
    <rPh sb="0" eb="2">
      <t>ジョウカイ</t>
    </rPh>
    <rPh sb="2" eb="3">
      <t>ハシラ</t>
    </rPh>
    <rPh sb="5" eb="7">
      <t>フタン</t>
    </rPh>
    <rPh sb="7" eb="8">
      <t>リツ</t>
    </rPh>
    <phoneticPr fontId="1"/>
  </si>
  <si>
    <t>2階建ての1階</t>
    <rPh sb="1" eb="2">
      <t>カイ</t>
    </rPh>
    <rPh sb="2" eb="3">
      <t>タ</t>
    </rPh>
    <rPh sb="6" eb="7">
      <t>カイ</t>
    </rPh>
    <phoneticPr fontId="1"/>
  </si>
  <si>
    <t>2階建ての1階の柱</t>
    <rPh sb="1" eb="3">
      <t>カイダ</t>
    </rPh>
    <rPh sb="6" eb="7">
      <t>カイ</t>
    </rPh>
    <rPh sb="8" eb="9">
      <t>ハシラ</t>
    </rPh>
    <phoneticPr fontId="1"/>
  </si>
  <si>
    <t>平屋部分と2階の柱</t>
    <rPh sb="0" eb="2">
      <t>ヒラヤ</t>
    </rPh>
    <rPh sb="2" eb="4">
      <t>ブブン</t>
    </rPh>
    <rPh sb="6" eb="7">
      <t>カイ</t>
    </rPh>
    <rPh sb="8" eb="9">
      <t>ハシラ</t>
    </rPh>
    <phoneticPr fontId="1"/>
  </si>
  <si>
    <t>へ</t>
    <phoneticPr fontId="1"/>
  </si>
  <si>
    <t>ち</t>
    <phoneticPr fontId="1"/>
  </si>
  <si>
    <t>へ</t>
    <phoneticPr fontId="1"/>
  </si>
  <si>
    <t>へ</t>
    <phoneticPr fontId="1"/>
  </si>
  <si>
    <t>は</t>
    <phoneticPr fontId="1"/>
  </si>
  <si>
    <t>は</t>
    <phoneticPr fontId="1"/>
  </si>
  <si>
    <t>HD20</t>
    <phoneticPr fontId="1"/>
  </si>
  <si>
    <t>Ｌ10</t>
    <phoneticPr fontId="1"/>
  </si>
  <si>
    <t>Ｌ10</t>
    <phoneticPr fontId="1"/>
  </si>
  <si>
    <t>V</t>
    <phoneticPr fontId="1"/>
  </si>
  <si>
    <t xml:space="preserve">X0 </t>
    <phoneticPr fontId="1"/>
  </si>
  <si>
    <t>上階柱のずれがある場合　：　A2×B2に分配率をかける。</t>
    <rPh sb="0" eb="2">
      <t>ジョウカイ</t>
    </rPh>
    <rPh sb="2" eb="3">
      <t>ハシラ</t>
    </rPh>
    <rPh sb="9" eb="11">
      <t>バアイ</t>
    </rPh>
    <rPh sb="20" eb="22">
      <t>ブンパイ</t>
    </rPh>
    <rPh sb="22" eb="23">
      <t>リツ</t>
    </rPh>
    <phoneticPr fontId="1"/>
  </si>
  <si>
    <t>N＝（A1＋補正値）×B1＋（A2＋補正値）×B2×分配率－L2</t>
    <rPh sb="6" eb="9">
      <t>ホセイチ</t>
    </rPh>
    <rPh sb="18" eb="21">
      <t>ホセイチ</t>
    </rPh>
    <rPh sb="26" eb="28">
      <t>ブンパイ</t>
    </rPh>
    <rPh sb="28" eb="29">
      <t>リツ</t>
    </rPh>
    <phoneticPr fontId="1"/>
  </si>
  <si>
    <t>分配率</t>
    <rPh sb="0" eb="2">
      <t>ブンパイ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</si>
</sst>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120</xdr:row>
      <xdr:rowOff>76200</xdr:rowOff>
    </xdr:from>
    <xdr:to>
      <xdr:col>2</xdr:col>
      <xdr:colOff>590550</xdr:colOff>
      <xdr:row>120</xdr:row>
      <xdr:rowOff>76200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3190875" y="239077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122</xdr:row>
      <xdr:rowOff>104775</xdr:rowOff>
    </xdr:from>
    <xdr:to>
      <xdr:col>2</xdr:col>
      <xdr:colOff>600075</xdr:colOff>
      <xdr:row>122</xdr:row>
      <xdr:rowOff>104775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3200400" y="2427922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124</xdr:row>
      <xdr:rowOff>95250</xdr:rowOff>
    </xdr:from>
    <xdr:to>
      <xdr:col>2</xdr:col>
      <xdr:colOff>609600</xdr:colOff>
      <xdr:row>124</xdr:row>
      <xdr:rowOff>95250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3209925" y="246126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120</xdr:row>
      <xdr:rowOff>76200</xdr:rowOff>
    </xdr:from>
    <xdr:to>
      <xdr:col>2</xdr:col>
      <xdr:colOff>590550</xdr:colOff>
      <xdr:row>120</xdr:row>
      <xdr:rowOff>76200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190875" y="239077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122</xdr:row>
      <xdr:rowOff>104775</xdr:rowOff>
    </xdr:from>
    <xdr:to>
      <xdr:col>2</xdr:col>
      <xdr:colOff>600075</xdr:colOff>
      <xdr:row>122</xdr:row>
      <xdr:rowOff>104775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3200400" y="2427922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124</xdr:row>
      <xdr:rowOff>95250</xdr:rowOff>
    </xdr:from>
    <xdr:to>
      <xdr:col>2</xdr:col>
      <xdr:colOff>609600</xdr:colOff>
      <xdr:row>124</xdr:row>
      <xdr:rowOff>95250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3209925" y="246126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179</xdr:row>
      <xdr:rowOff>76200</xdr:rowOff>
    </xdr:from>
    <xdr:to>
      <xdr:col>2</xdr:col>
      <xdr:colOff>590550</xdr:colOff>
      <xdr:row>179</xdr:row>
      <xdr:rowOff>76200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>
          <a:off x="3190875" y="340233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181</xdr:row>
      <xdr:rowOff>104775</xdr:rowOff>
    </xdr:from>
    <xdr:to>
      <xdr:col>2</xdr:col>
      <xdr:colOff>600075</xdr:colOff>
      <xdr:row>181</xdr:row>
      <xdr:rowOff>104775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3200400" y="3439477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183</xdr:row>
      <xdr:rowOff>95250</xdr:rowOff>
    </xdr:from>
    <xdr:to>
      <xdr:col>2</xdr:col>
      <xdr:colOff>609600</xdr:colOff>
      <xdr:row>183</xdr:row>
      <xdr:rowOff>95250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3209925" y="347281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179</xdr:row>
      <xdr:rowOff>76200</xdr:rowOff>
    </xdr:from>
    <xdr:to>
      <xdr:col>2</xdr:col>
      <xdr:colOff>590550</xdr:colOff>
      <xdr:row>179</xdr:row>
      <xdr:rowOff>76200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3190875" y="3402330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181</xdr:row>
      <xdr:rowOff>104775</xdr:rowOff>
    </xdr:from>
    <xdr:to>
      <xdr:col>2</xdr:col>
      <xdr:colOff>600075</xdr:colOff>
      <xdr:row>181</xdr:row>
      <xdr:rowOff>104775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3200400" y="34394775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352425</xdr:colOff>
      <xdr:row>183</xdr:row>
      <xdr:rowOff>95250</xdr:rowOff>
    </xdr:from>
    <xdr:to>
      <xdr:col>2</xdr:col>
      <xdr:colOff>609600</xdr:colOff>
      <xdr:row>183</xdr:row>
      <xdr:rowOff>95250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3209925" y="34728150"/>
          <a:ext cx="257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37</xdr:row>
      <xdr:rowOff>161925</xdr:rowOff>
    </xdr:from>
    <xdr:to>
      <xdr:col>11</xdr:col>
      <xdr:colOff>542925</xdr:colOff>
      <xdr:row>38</xdr:row>
      <xdr:rowOff>36194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14900" y="6505575"/>
          <a:ext cx="1638300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324803</xdr:colOff>
      <xdr:row>38</xdr:row>
      <xdr:rowOff>46672</xdr:rowOff>
    </xdr:from>
    <xdr:to>
      <xdr:col>9</xdr:col>
      <xdr:colOff>370522</xdr:colOff>
      <xdr:row>43</xdr:row>
      <xdr:rowOff>94297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6497987">
          <a:off x="4914900" y="6991350"/>
          <a:ext cx="90487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200025</xdr:colOff>
      <xdr:row>38</xdr:row>
      <xdr:rowOff>28574</xdr:rowOff>
    </xdr:from>
    <xdr:to>
      <xdr:col>11</xdr:col>
      <xdr:colOff>245744</xdr:colOff>
      <xdr:row>43</xdr:row>
      <xdr:rowOff>76199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6508233">
          <a:off x="5780722" y="6973252"/>
          <a:ext cx="90487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428624</xdr:colOff>
      <xdr:row>32</xdr:row>
      <xdr:rowOff>104773</xdr:rowOff>
    </xdr:from>
    <xdr:to>
      <xdr:col>10</xdr:col>
      <xdr:colOff>474343</xdr:colOff>
      <xdr:row>37</xdr:row>
      <xdr:rowOff>171448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6439863">
          <a:off x="5514021" y="6030276"/>
          <a:ext cx="92392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44</xdr:row>
      <xdr:rowOff>28575</xdr:rowOff>
    </xdr:from>
    <xdr:to>
      <xdr:col>9</xdr:col>
      <xdr:colOff>285750</xdr:colOff>
      <xdr:row>45</xdr:row>
      <xdr:rowOff>114300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05425" y="7572375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44</xdr:row>
      <xdr:rowOff>9525</xdr:rowOff>
    </xdr:from>
    <xdr:to>
      <xdr:col>11</xdr:col>
      <xdr:colOff>209550</xdr:colOff>
      <xdr:row>45</xdr:row>
      <xdr:rowOff>95250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219825" y="7553325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45</xdr:row>
      <xdr:rowOff>104775</xdr:rowOff>
    </xdr:from>
    <xdr:to>
      <xdr:col>11</xdr:col>
      <xdr:colOff>228600</xdr:colOff>
      <xdr:row>45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86375" y="7820025"/>
          <a:ext cx="9525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361950</xdr:colOff>
      <xdr:row>44</xdr:row>
      <xdr:rowOff>0</xdr:rowOff>
    </xdr:from>
    <xdr:to>
      <xdr:col>10</xdr:col>
      <xdr:colOff>361950</xdr:colOff>
      <xdr:row>45</xdr:row>
      <xdr:rowOff>85725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886450" y="7543800"/>
          <a:ext cx="0" cy="257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361950</xdr:colOff>
      <xdr:row>33</xdr:row>
      <xdr:rowOff>0</xdr:rowOff>
    </xdr:from>
    <xdr:ext cx="642997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381625" y="5657850"/>
          <a:ext cx="64299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階柱Ｃ</a:t>
          </a:r>
        </a:p>
      </xdr:txBody>
    </xdr:sp>
    <xdr:clientData/>
  </xdr:oneCellAnchor>
  <xdr:twoCellAnchor>
    <xdr:from>
      <xdr:col>8</xdr:col>
      <xdr:colOff>114300</xdr:colOff>
      <xdr:row>40</xdr:row>
      <xdr:rowOff>38100</xdr:rowOff>
    </xdr:from>
    <xdr:to>
      <xdr:col>9</xdr:col>
      <xdr:colOff>333375</xdr:colOff>
      <xdr:row>41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19625" y="6896100"/>
          <a:ext cx="733425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階柱</a:t>
          </a:r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40</xdr:row>
      <xdr:rowOff>38100</xdr:rowOff>
    </xdr:from>
    <xdr:to>
      <xdr:col>11</xdr:col>
      <xdr:colOff>342900</xdr:colOff>
      <xdr:row>41</xdr:row>
      <xdr:rowOff>114300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591175" y="6896100"/>
          <a:ext cx="762000" cy="2476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階柱</a:t>
          </a:r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oneCellAnchor>
    <xdr:from>
      <xdr:col>9</xdr:col>
      <xdr:colOff>476250</xdr:colOff>
      <xdr:row>43</xdr:row>
      <xdr:rowOff>161926</xdr:rowOff>
    </xdr:from>
    <xdr:ext cx="352425" cy="31149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495925" y="7534276"/>
          <a:ext cx="3524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endParaRPr kumimoji="1" lang="ja-JP" altLang="en-US" sz="1400"/>
        </a:p>
      </xdr:txBody>
    </xdr:sp>
    <xdr:clientData/>
  </xdr:oneCellAnchor>
  <xdr:oneCellAnchor>
    <xdr:from>
      <xdr:col>10</xdr:col>
      <xdr:colOff>447675</xdr:colOff>
      <xdr:row>44</xdr:row>
      <xdr:rowOff>0</xdr:rowOff>
    </xdr:from>
    <xdr:ext cx="277255" cy="29245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72175" y="7543800"/>
          <a:ext cx="27725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ｂ</a:t>
          </a:r>
        </a:p>
      </xdr:txBody>
    </xdr:sp>
    <xdr:clientData/>
  </xdr:oneCellAnchor>
  <xdr:twoCellAnchor>
    <xdr:from>
      <xdr:col>8</xdr:col>
      <xdr:colOff>95250</xdr:colOff>
      <xdr:row>47</xdr:row>
      <xdr:rowOff>57150</xdr:rowOff>
    </xdr:from>
    <xdr:to>
      <xdr:col>10</xdr:col>
      <xdr:colOff>361950</xdr:colOff>
      <xdr:row>48</xdr:row>
      <xdr:rowOff>133350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00575" y="8115300"/>
          <a:ext cx="12858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柱</a:t>
          </a:r>
          <a:r>
            <a:rPr kumimoji="1" lang="en-US" altLang="ja-JP" sz="1100"/>
            <a:t>A</a:t>
          </a:r>
          <a:r>
            <a:rPr kumimoji="1" lang="ja-JP" altLang="en-US" sz="1100"/>
            <a:t>への分配率＝</a:t>
          </a:r>
        </a:p>
      </xdr:txBody>
    </xdr:sp>
    <xdr:clientData/>
  </xdr:twoCellAnchor>
  <xdr:twoCellAnchor>
    <xdr:from>
      <xdr:col>10</xdr:col>
      <xdr:colOff>323850</xdr:colOff>
      <xdr:row>35</xdr:row>
      <xdr:rowOff>123825</xdr:rowOff>
    </xdr:from>
    <xdr:to>
      <xdr:col>10</xdr:col>
      <xdr:colOff>342900</xdr:colOff>
      <xdr:row>37</xdr:row>
      <xdr:rowOff>85725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5848350" y="6124575"/>
          <a:ext cx="19050" cy="30480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48</xdr:row>
      <xdr:rowOff>19051</xdr:rowOff>
    </xdr:from>
    <xdr:to>
      <xdr:col>11</xdr:col>
      <xdr:colOff>666750</xdr:colOff>
      <xdr:row>48</xdr:row>
      <xdr:rowOff>28575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972175" y="8248651"/>
          <a:ext cx="7048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35</xdr:row>
      <xdr:rowOff>114300</xdr:rowOff>
    </xdr:from>
    <xdr:to>
      <xdr:col>10</xdr:col>
      <xdr:colOff>390525</xdr:colOff>
      <xdr:row>37</xdr:row>
      <xdr:rowOff>95250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543550" y="6115050"/>
          <a:ext cx="371475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Ｔ</a:t>
          </a:r>
        </a:p>
      </xdr:txBody>
    </xdr:sp>
    <xdr:clientData/>
  </xdr:twoCellAnchor>
  <xdr:oneCellAnchor>
    <xdr:from>
      <xdr:col>10</xdr:col>
      <xdr:colOff>476250</xdr:colOff>
      <xdr:row>48</xdr:row>
      <xdr:rowOff>9525</xdr:rowOff>
    </xdr:from>
    <xdr:ext cx="771525" cy="33525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000750" y="8239125"/>
          <a:ext cx="771525" cy="335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r>
            <a:rPr kumimoji="1" lang="ja-JP" altLang="en-US" sz="1400"/>
            <a:t>＋</a:t>
          </a:r>
          <a:r>
            <a:rPr kumimoji="1" lang="en-US" altLang="ja-JP" sz="1400"/>
            <a:t>b</a:t>
          </a:r>
          <a:endParaRPr kumimoji="1" lang="ja-JP" altLang="en-US" sz="1400"/>
        </a:p>
      </xdr:txBody>
    </xdr:sp>
    <xdr:clientData/>
  </xdr:oneCellAnchor>
  <xdr:oneCellAnchor>
    <xdr:from>
      <xdr:col>11</xdr:col>
      <xdr:colOff>161925</xdr:colOff>
      <xdr:row>46</xdr:row>
      <xdr:rowOff>114300</xdr:rowOff>
    </xdr:from>
    <xdr:ext cx="277255" cy="29245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172200" y="8001000"/>
          <a:ext cx="27725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ｂ</a:t>
          </a:r>
        </a:p>
      </xdr:txBody>
    </xdr:sp>
    <xdr:clientData/>
  </xdr:oneCellAnchor>
  <xdr:twoCellAnchor>
    <xdr:from>
      <xdr:col>8</xdr:col>
      <xdr:colOff>152400</xdr:colOff>
      <xdr:row>50</xdr:row>
      <xdr:rowOff>76200</xdr:rowOff>
    </xdr:from>
    <xdr:to>
      <xdr:col>10</xdr:col>
      <xdr:colOff>419100</xdr:colOff>
      <xdr:row>51</xdr:row>
      <xdr:rowOff>152400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4657725" y="8648700"/>
          <a:ext cx="12858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柱</a:t>
          </a:r>
          <a:r>
            <a:rPr kumimoji="1" lang="en-US" altLang="ja-JP" sz="1100"/>
            <a:t>B</a:t>
          </a:r>
          <a:r>
            <a:rPr kumimoji="1" lang="ja-JP" altLang="en-US" sz="1100"/>
            <a:t>への分配率＝</a:t>
          </a:r>
        </a:p>
      </xdr:txBody>
    </xdr:sp>
    <xdr:clientData/>
  </xdr:twoCellAnchor>
  <xdr:twoCellAnchor>
    <xdr:from>
      <xdr:col>11</xdr:col>
      <xdr:colOff>0</xdr:colOff>
      <xdr:row>51</xdr:row>
      <xdr:rowOff>38100</xdr:rowOff>
    </xdr:from>
    <xdr:to>
      <xdr:col>12</xdr:col>
      <xdr:colOff>19050</xdr:colOff>
      <xdr:row>51</xdr:row>
      <xdr:rowOff>47624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6010275" y="8782050"/>
          <a:ext cx="7048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142875</xdr:colOff>
      <xdr:row>49</xdr:row>
      <xdr:rowOff>133350</xdr:rowOff>
    </xdr:from>
    <xdr:ext cx="352425" cy="311496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153150" y="8534400"/>
          <a:ext cx="3524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endParaRPr kumimoji="1" lang="ja-JP" altLang="en-US" sz="1400"/>
        </a:p>
      </xdr:txBody>
    </xdr:sp>
    <xdr:clientData/>
  </xdr:oneCellAnchor>
  <xdr:oneCellAnchor>
    <xdr:from>
      <xdr:col>10</xdr:col>
      <xdr:colOff>476250</xdr:colOff>
      <xdr:row>51</xdr:row>
      <xdr:rowOff>19050</xdr:rowOff>
    </xdr:from>
    <xdr:ext cx="771525" cy="33525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000750" y="8763000"/>
          <a:ext cx="771525" cy="335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a</a:t>
          </a:r>
          <a:r>
            <a:rPr kumimoji="1" lang="ja-JP" altLang="en-US" sz="1400"/>
            <a:t>＋</a:t>
          </a:r>
          <a:r>
            <a:rPr kumimoji="1" lang="en-US" altLang="ja-JP" sz="1400"/>
            <a:t>b</a:t>
          </a:r>
          <a:endParaRPr kumimoji="1" lang="ja-JP" altLang="en-US" sz="1400"/>
        </a:p>
      </xdr:txBody>
    </xdr:sp>
    <xdr:clientData/>
  </xdr:oneCellAnchor>
  <xdr:oneCellAnchor>
    <xdr:from>
      <xdr:col>6</xdr:col>
      <xdr:colOff>619125</xdr:colOff>
      <xdr:row>53</xdr:row>
      <xdr:rowOff>85725</xdr:rowOff>
    </xdr:from>
    <xdr:ext cx="2750112" cy="27571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867150" y="9172575"/>
          <a:ext cx="275011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2</a:t>
          </a:r>
          <a:r>
            <a:rPr kumimoji="1" lang="ja-JP" altLang="en-US" sz="1100"/>
            <a:t>階の柱がズレる場合の分配率の計算方法</a:t>
          </a:r>
        </a:p>
      </xdr:txBody>
    </xdr:sp>
    <xdr:clientData/>
  </xdr:oneCellAnchor>
  <xdr:twoCellAnchor>
    <xdr:from>
      <xdr:col>8</xdr:col>
      <xdr:colOff>104776</xdr:colOff>
      <xdr:row>31</xdr:row>
      <xdr:rowOff>142875</xdr:rowOff>
    </xdr:from>
    <xdr:to>
      <xdr:col>11</xdr:col>
      <xdr:colOff>657226</xdr:colOff>
      <xdr:row>53</xdr:row>
      <xdr:rowOff>47625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610101" y="5457825"/>
          <a:ext cx="2057400" cy="36766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276225</xdr:colOff>
      <xdr:row>32</xdr:row>
      <xdr:rowOff>95249</xdr:rowOff>
    </xdr:from>
    <xdr:to>
      <xdr:col>11</xdr:col>
      <xdr:colOff>321944</xdr:colOff>
      <xdr:row>37</xdr:row>
      <xdr:rowOff>161924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rot="16439863">
          <a:off x="5847397" y="6020752"/>
          <a:ext cx="923925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428625</xdr:colOff>
      <xdr:row>32</xdr:row>
      <xdr:rowOff>47625</xdr:rowOff>
    </xdr:from>
    <xdr:to>
      <xdr:col>11</xdr:col>
      <xdr:colOff>561975</xdr:colOff>
      <xdr:row>32</xdr:row>
      <xdr:rowOff>93344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933950" y="5534025"/>
          <a:ext cx="1638300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114321</xdr:colOff>
      <xdr:row>32</xdr:row>
      <xdr:rowOff>113697</xdr:rowOff>
    </xdr:from>
    <xdr:to>
      <xdr:col>11</xdr:col>
      <xdr:colOff>160040</xdr:colOff>
      <xdr:row>38</xdr:row>
      <xdr:rowOff>9525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rot="15464119">
          <a:off x="5685192" y="6039501"/>
          <a:ext cx="924528" cy="4571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0"/>
  <sheetViews>
    <sheetView tabSelected="1" workbookViewId="0">
      <selection activeCell="O9" sqref="O9"/>
    </sheetView>
  </sheetViews>
  <sheetFormatPr defaultRowHeight="13.5" x14ac:dyDescent="0.15"/>
  <cols>
    <col min="1" max="1" width="7.25" customWidth="1"/>
    <col min="2" max="2" width="6.375" customWidth="1"/>
    <col min="3" max="3" width="7.375" customWidth="1"/>
    <col min="4" max="4" width="6.625" customWidth="1"/>
    <col min="5" max="5" width="6.5" customWidth="1"/>
    <col min="6" max="6" width="8.5" customWidth="1"/>
    <col min="7" max="7" width="9" customWidth="1"/>
    <col min="8" max="8" width="7.5" customWidth="1"/>
    <col min="9" max="9" width="6.75" customWidth="1"/>
    <col min="10" max="10" width="6.625" customWidth="1"/>
    <col min="11" max="11" width="6.375" customWidth="1"/>
  </cols>
  <sheetData>
    <row r="1" spans="1:13" x14ac:dyDescent="0.15">
      <c r="A1" t="s">
        <v>0</v>
      </c>
    </row>
    <row r="2" spans="1:13" x14ac:dyDescent="0.15">
      <c r="A2" t="s">
        <v>37</v>
      </c>
      <c r="B2" t="s">
        <v>38</v>
      </c>
    </row>
    <row r="3" spans="1:13" x14ac:dyDescent="0.15">
      <c r="A3" t="s">
        <v>34</v>
      </c>
      <c r="B3" t="s">
        <v>39</v>
      </c>
    </row>
    <row r="4" spans="1:13" x14ac:dyDescent="0.15">
      <c r="A4" t="s">
        <v>31</v>
      </c>
      <c r="B4" t="s">
        <v>43</v>
      </c>
    </row>
    <row r="5" spans="1:13" x14ac:dyDescent="0.15">
      <c r="A5" t="s">
        <v>32</v>
      </c>
      <c r="B5" t="s">
        <v>41</v>
      </c>
    </row>
    <row r="6" spans="1:13" x14ac:dyDescent="0.15">
      <c r="A6" t="s">
        <v>33</v>
      </c>
      <c r="B6" t="s">
        <v>42</v>
      </c>
    </row>
    <row r="7" spans="1:13" x14ac:dyDescent="0.15">
      <c r="A7" t="s">
        <v>35</v>
      </c>
      <c r="B7" t="s">
        <v>50</v>
      </c>
    </row>
    <row r="8" spans="1:13" x14ac:dyDescent="0.15">
      <c r="A8" t="s">
        <v>36</v>
      </c>
      <c r="B8" t="s">
        <v>40</v>
      </c>
    </row>
    <row r="9" spans="1:13" x14ac:dyDescent="0.15">
      <c r="A9" t="s">
        <v>47</v>
      </c>
      <c r="B9" t="s">
        <v>48</v>
      </c>
    </row>
    <row r="10" spans="1:13" x14ac:dyDescent="0.15">
      <c r="A10" s="17" t="s">
        <v>49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2"/>
    </row>
    <row r="11" spans="1:13" x14ac:dyDescent="0.15">
      <c r="A11" t="s">
        <v>89</v>
      </c>
    </row>
    <row r="13" spans="1:13" x14ac:dyDescent="0.15">
      <c r="A13" t="s">
        <v>10</v>
      </c>
    </row>
    <row r="14" spans="1:13" x14ac:dyDescent="0.15">
      <c r="A14" t="s">
        <v>76</v>
      </c>
      <c r="C14" s="4"/>
      <c r="D14" s="4" t="s">
        <v>90</v>
      </c>
      <c r="F14" s="4"/>
      <c r="G14" s="4"/>
      <c r="H14" s="4"/>
      <c r="I14" s="4"/>
      <c r="J14" s="4"/>
      <c r="K14" s="4"/>
      <c r="L14" s="4"/>
      <c r="M14" s="16"/>
    </row>
    <row r="15" spans="1:13" x14ac:dyDescent="0.15">
      <c r="A15" s="2"/>
      <c r="B15" s="2" t="s">
        <v>1</v>
      </c>
      <c r="C15" s="3" t="s">
        <v>2</v>
      </c>
      <c r="D15" s="2" t="s">
        <v>3</v>
      </c>
      <c r="E15" s="2" t="s">
        <v>4</v>
      </c>
      <c r="F15" s="3" t="s">
        <v>91</v>
      </c>
      <c r="G15" s="3" t="s">
        <v>2</v>
      </c>
      <c r="H15" s="2" t="s">
        <v>5</v>
      </c>
      <c r="I15" s="2" t="s">
        <v>6</v>
      </c>
      <c r="J15" s="2" t="s">
        <v>7</v>
      </c>
      <c r="K15" s="3" t="s">
        <v>9</v>
      </c>
      <c r="L15" s="3" t="s">
        <v>8</v>
      </c>
    </row>
    <row r="16" spans="1:13" x14ac:dyDescent="0.15">
      <c r="A16" s="2" t="s">
        <v>45</v>
      </c>
      <c r="B16" s="14"/>
      <c r="C16" s="3"/>
      <c r="D16" s="2"/>
      <c r="E16" s="2"/>
      <c r="F16" s="3"/>
      <c r="G16" s="3"/>
      <c r="H16" s="2"/>
      <c r="I16" s="6"/>
      <c r="J16" s="6"/>
      <c r="K16" s="8"/>
      <c r="L16" s="8"/>
    </row>
    <row r="17" spans="1:12" x14ac:dyDescent="0.15">
      <c r="A17" s="2" t="s">
        <v>15</v>
      </c>
      <c r="B17" s="13"/>
      <c r="C17" s="1"/>
      <c r="D17" s="1"/>
      <c r="E17" s="1"/>
      <c r="F17" s="1"/>
      <c r="G17" s="3"/>
      <c r="H17" s="1"/>
      <c r="I17" s="7"/>
      <c r="J17" s="7"/>
      <c r="K17" s="2"/>
      <c r="L17" s="2"/>
    </row>
    <row r="18" spans="1:12" x14ac:dyDescent="0.15">
      <c r="A18" s="2" t="s">
        <v>11</v>
      </c>
      <c r="B18" s="13"/>
      <c r="C18" s="1"/>
      <c r="D18" s="1"/>
      <c r="E18" s="1"/>
      <c r="F18" s="1"/>
      <c r="G18" s="3"/>
      <c r="H18" s="1"/>
      <c r="I18" s="7"/>
      <c r="J18" s="7"/>
      <c r="K18" s="2"/>
      <c r="L18" s="2"/>
    </row>
    <row r="19" spans="1:12" x14ac:dyDescent="0.15">
      <c r="A19" s="2" t="s">
        <v>12</v>
      </c>
      <c r="B19" s="13"/>
      <c r="C19" s="1"/>
      <c r="D19" s="1"/>
      <c r="E19" s="1"/>
      <c r="F19" s="1"/>
      <c r="G19" s="3"/>
      <c r="H19" s="1"/>
      <c r="I19" s="7"/>
      <c r="J19" s="7"/>
      <c r="K19" s="2"/>
      <c r="L19" s="2"/>
    </row>
    <row r="20" spans="1:12" x14ac:dyDescent="0.15">
      <c r="A20" s="2" t="s">
        <v>13</v>
      </c>
      <c r="B20" s="13"/>
      <c r="C20" s="1"/>
      <c r="D20" s="1"/>
      <c r="E20" s="1"/>
      <c r="F20" s="1"/>
      <c r="G20" s="3"/>
      <c r="H20" s="1"/>
      <c r="I20" s="7"/>
      <c r="J20" s="7"/>
      <c r="K20" s="2"/>
      <c r="L20" s="2"/>
    </row>
    <row r="21" spans="1:12" x14ac:dyDescent="0.15">
      <c r="A21" s="2" t="s">
        <v>14</v>
      </c>
      <c r="B21" s="13"/>
      <c r="C21" s="1"/>
      <c r="D21" s="1"/>
      <c r="E21" s="1"/>
      <c r="F21" s="1"/>
      <c r="G21" s="3"/>
      <c r="H21" s="1"/>
      <c r="I21" s="7"/>
      <c r="J21" s="7"/>
      <c r="K21" s="2"/>
      <c r="L21" s="2"/>
    </row>
    <row r="22" spans="1:12" x14ac:dyDescent="0.15">
      <c r="A22" s="2" t="s">
        <v>16</v>
      </c>
      <c r="B22" s="13">
        <v>2.9</v>
      </c>
      <c r="C22" s="1">
        <v>0</v>
      </c>
      <c r="D22" s="1">
        <v>0.5</v>
      </c>
      <c r="E22" s="1">
        <v>1.58</v>
      </c>
      <c r="F22" s="1"/>
      <c r="G22" s="1">
        <v>0</v>
      </c>
      <c r="H22" s="1">
        <v>0.8</v>
      </c>
      <c r="I22" s="7">
        <v>1</v>
      </c>
      <c r="J22" s="7">
        <f>B22*D22+E22*H22-I22</f>
        <v>1.7140000000000004</v>
      </c>
      <c r="K22" s="2" t="s">
        <v>78</v>
      </c>
      <c r="L22" s="2" t="s">
        <v>56</v>
      </c>
    </row>
    <row r="23" spans="1:12" x14ac:dyDescent="0.15">
      <c r="A23" s="2" t="s">
        <v>17</v>
      </c>
      <c r="B23" s="13">
        <v>2.9</v>
      </c>
      <c r="C23" s="1">
        <v>0</v>
      </c>
      <c r="D23" s="1">
        <v>0</v>
      </c>
      <c r="E23" s="1">
        <v>0</v>
      </c>
      <c r="F23" s="1">
        <v>0.5</v>
      </c>
      <c r="G23" s="1"/>
      <c r="H23" s="1"/>
      <c r="I23" s="7"/>
      <c r="J23" s="7">
        <f>B23*D23+E23*H23-I23</f>
        <v>0</v>
      </c>
      <c r="K23" s="2" t="s">
        <v>53</v>
      </c>
      <c r="L23" s="2"/>
    </row>
    <row r="24" spans="1:12" x14ac:dyDescent="0.15">
      <c r="A24" s="2" t="s">
        <v>18</v>
      </c>
      <c r="B24" s="13"/>
      <c r="C24" s="1"/>
      <c r="D24" s="1"/>
      <c r="E24" s="1">
        <v>0</v>
      </c>
      <c r="F24" s="1"/>
      <c r="G24" s="1"/>
      <c r="H24" s="1">
        <v>0.5</v>
      </c>
      <c r="I24" s="7">
        <v>1.6</v>
      </c>
      <c r="J24" s="7">
        <f>B24*D24+E24*H24-I24</f>
        <v>-1.6</v>
      </c>
      <c r="K24" s="2" t="s">
        <v>53</v>
      </c>
      <c r="L24" s="2"/>
    </row>
    <row r="25" spans="1:12" x14ac:dyDescent="0.15">
      <c r="A25" s="2" t="s">
        <v>19</v>
      </c>
      <c r="B25" s="13">
        <v>4.6900000000000004</v>
      </c>
      <c r="C25" s="1">
        <v>0</v>
      </c>
      <c r="D25" s="1">
        <v>0.5</v>
      </c>
      <c r="E25" s="1">
        <v>0</v>
      </c>
      <c r="F25" s="1">
        <v>0.5</v>
      </c>
      <c r="G25" s="1"/>
      <c r="H25" s="1"/>
      <c r="I25" s="7"/>
      <c r="J25" s="7">
        <f>B25*D25+E25*H25-I25</f>
        <v>2.3450000000000002</v>
      </c>
      <c r="K25" s="2" t="s">
        <v>54</v>
      </c>
      <c r="L25" s="2" t="s">
        <v>57</v>
      </c>
    </row>
    <row r="26" spans="1:12" x14ac:dyDescent="0.15">
      <c r="A26" s="2" t="s">
        <v>20</v>
      </c>
      <c r="B26" s="13">
        <v>5</v>
      </c>
      <c r="C26" s="1">
        <v>0</v>
      </c>
      <c r="D26" s="1">
        <v>0.8</v>
      </c>
      <c r="E26" s="1">
        <v>1.58</v>
      </c>
      <c r="F26" s="1"/>
      <c r="G26" s="1">
        <v>0</v>
      </c>
      <c r="H26" s="1">
        <v>0.8</v>
      </c>
      <c r="I26" s="7">
        <v>1</v>
      </c>
      <c r="J26" s="7">
        <f>B26*D26+E26*H26-I26</f>
        <v>4.2640000000000002</v>
      </c>
      <c r="K26" s="2" t="s">
        <v>55</v>
      </c>
      <c r="L26" s="2" t="s">
        <v>58</v>
      </c>
    </row>
    <row r="27" spans="1:12" x14ac:dyDescent="0.15">
      <c r="A27" s="2"/>
      <c r="B27" s="7"/>
      <c r="C27" s="1"/>
      <c r="D27" s="1"/>
      <c r="E27" s="1"/>
      <c r="F27" s="1"/>
      <c r="G27" s="1"/>
      <c r="H27" s="1"/>
      <c r="I27" s="7"/>
      <c r="J27" s="7"/>
      <c r="K27" s="2"/>
      <c r="L27" s="2"/>
    </row>
    <row r="28" spans="1:12" x14ac:dyDescent="0.15">
      <c r="A28" s="2"/>
      <c r="B28" s="7"/>
      <c r="C28" s="1"/>
      <c r="D28" s="1"/>
      <c r="E28" s="1"/>
      <c r="F28" s="1"/>
      <c r="G28" s="1"/>
      <c r="H28" s="1"/>
      <c r="I28" s="7"/>
      <c r="J28" s="7"/>
      <c r="K28" s="2"/>
      <c r="L28" s="2"/>
    </row>
    <row r="29" spans="1:12" x14ac:dyDescent="0.15">
      <c r="A29" s="2"/>
      <c r="B29" s="7"/>
      <c r="C29" s="1"/>
      <c r="D29" s="1"/>
      <c r="E29" s="1"/>
      <c r="F29" s="1"/>
      <c r="G29" s="1"/>
      <c r="H29" s="1"/>
      <c r="I29" s="7"/>
      <c r="J29" s="7"/>
      <c r="K29" s="2"/>
      <c r="L29" s="2"/>
    </row>
    <row r="30" spans="1:12" x14ac:dyDescent="0.15">
      <c r="A30" s="2"/>
      <c r="B30" s="7"/>
      <c r="C30" s="1"/>
      <c r="D30" s="1"/>
      <c r="E30" s="1"/>
      <c r="F30" s="1"/>
      <c r="G30" s="1"/>
      <c r="H30" s="1"/>
      <c r="I30" s="7"/>
      <c r="J30" s="7"/>
      <c r="K30" s="2"/>
      <c r="L30" s="2"/>
    </row>
    <row r="31" spans="1:12" x14ac:dyDescent="0.15">
      <c r="A31" s="2"/>
      <c r="B31" s="7"/>
      <c r="C31" s="1"/>
      <c r="D31" s="1"/>
      <c r="E31" s="1"/>
      <c r="F31" s="1"/>
      <c r="G31" s="1"/>
      <c r="H31" s="1"/>
      <c r="I31" s="7"/>
      <c r="J31" s="7"/>
      <c r="K31" s="2"/>
      <c r="L31" s="2"/>
    </row>
    <row r="32" spans="1:12" x14ac:dyDescent="0.15">
      <c r="A32" t="s">
        <v>10</v>
      </c>
    </row>
    <row r="33" spans="1:13" x14ac:dyDescent="0.15">
      <c r="A33" t="s">
        <v>77</v>
      </c>
      <c r="C33" s="5"/>
      <c r="D33" s="5" t="s">
        <v>24</v>
      </c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15">
      <c r="A34" s="2"/>
      <c r="B34" s="2" t="s">
        <v>26</v>
      </c>
      <c r="C34" s="3" t="s">
        <v>27</v>
      </c>
      <c r="D34" s="2" t="s">
        <v>28</v>
      </c>
      <c r="E34" s="2" t="s">
        <v>29</v>
      </c>
      <c r="F34" s="8" t="s">
        <v>7</v>
      </c>
      <c r="G34" s="3" t="s">
        <v>60</v>
      </c>
      <c r="H34" s="10" t="s">
        <v>59</v>
      </c>
    </row>
    <row r="35" spans="1:13" x14ac:dyDescent="0.15">
      <c r="A35" s="2" t="s">
        <v>88</v>
      </c>
      <c r="B35" s="13">
        <v>5</v>
      </c>
      <c r="C35" s="3"/>
      <c r="D35" s="1">
        <v>0.8</v>
      </c>
      <c r="E35" s="1">
        <v>0.4</v>
      </c>
      <c r="F35" s="11">
        <f>B35*D35-E35</f>
        <v>3.6</v>
      </c>
      <c r="G35" s="8" t="s">
        <v>79</v>
      </c>
      <c r="H35" s="15" t="s">
        <v>84</v>
      </c>
    </row>
    <row r="36" spans="1:13" x14ac:dyDescent="0.15">
      <c r="A36" s="2" t="s">
        <v>25</v>
      </c>
      <c r="B36" s="13">
        <v>4.6900000000000004</v>
      </c>
      <c r="C36" s="1"/>
      <c r="D36" s="1">
        <v>0.5</v>
      </c>
      <c r="E36" s="1">
        <v>0.6</v>
      </c>
      <c r="F36" s="11">
        <f>B36*D36-E36</f>
        <v>1.7450000000000001</v>
      </c>
      <c r="G36" s="2" t="s">
        <v>80</v>
      </c>
      <c r="H36" s="15" t="s">
        <v>85</v>
      </c>
    </row>
    <row r="37" spans="1:13" x14ac:dyDescent="0.15">
      <c r="A37" s="2" t="s">
        <v>11</v>
      </c>
      <c r="B37" s="13"/>
      <c r="C37" s="1"/>
      <c r="D37" s="1"/>
      <c r="E37" s="1"/>
      <c r="F37" s="11"/>
      <c r="G37" s="2"/>
      <c r="H37" s="15"/>
    </row>
    <row r="38" spans="1:13" x14ac:dyDescent="0.15">
      <c r="A38" s="2" t="s">
        <v>12</v>
      </c>
      <c r="B38" s="13">
        <v>4.7</v>
      </c>
      <c r="C38" s="1"/>
      <c r="D38" s="1">
        <v>0.5</v>
      </c>
      <c r="E38" s="1">
        <v>0.6</v>
      </c>
      <c r="F38" s="11">
        <f>B38*D38-E38</f>
        <v>1.75</v>
      </c>
      <c r="G38" s="2" t="s">
        <v>81</v>
      </c>
      <c r="H38" s="15" t="s">
        <v>86</v>
      </c>
    </row>
    <row r="39" spans="1:13" x14ac:dyDescent="0.15">
      <c r="A39" s="2" t="s">
        <v>13</v>
      </c>
      <c r="B39" s="13"/>
      <c r="C39" s="1"/>
      <c r="D39" s="1"/>
      <c r="E39" s="1"/>
      <c r="F39" s="11"/>
      <c r="G39" s="2"/>
      <c r="H39" s="15"/>
    </row>
    <row r="40" spans="1:13" x14ac:dyDescent="0.15">
      <c r="A40" s="2" t="s">
        <v>14</v>
      </c>
      <c r="B40" s="13"/>
      <c r="C40" s="1"/>
      <c r="D40" s="1"/>
      <c r="E40" s="1"/>
      <c r="F40" s="11"/>
      <c r="G40" s="2"/>
      <c r="H40" s="15"/>
    </row>
    <row r="41" spans="1:13" x14ac:dyDescent="0.15">
      <c r="A41" s="2" t="s">
        <v>16</v>
      </c>
      <c r="B41" s="1">
        <v>1.58</v>
      </c>
      <c r="C41" s="1">
        <v>0</v>
      </c>
      <c r="D41" s="1">
        <v>0.8</v>
      </c>
      <c r="E41" s="1">
        <v>0.4</v>
      </c>
      <c r="F41" s="7">
        <f>B41*D41-E41</f>
        <v>0.86400000000000021</v>
      </c>
      <c r="G41" s="2" t="s">
        <v>82</v>
      </c>
      <c r="H41" s="15" t="s">
        <v>87</v>
      </c>
    </row>
    <row r="42" spans="1:13" x14ac:dyDescent="0.15">
      <c r="A42" s="2" t="s">
        <v>17</v>
      </c>
      <c r="B42" s="1"/>
      <c r="C42" s="1"/>
      <c r="D42" s="1"/>
      <c r="E42" s="1"/>
      <c r="F42" s="7"/>
      <c r="G42" s="2"/>
      <c r="H42" s="15"/>
    </row>
    <row r="43" spans="1:13" x14ac:dyDescent="0.15">
      <c r="A43" s="2" t="s">
        <v>18</v>
      </c>
      <c r="B43" s="1">
        <v>0</v>
      </c>
      <c r="C43" s="1">
        <v>0</v>
      </c>
      <c r="D43" s="1">
        <v>0.5</v>
      </c>
      <c r="E43" s="1">
        <v>0.6</v>
      </c>
      <c r="F43" s="7">
        <f>B43*D43-E43</f>
        <v>-0.6</v>
      </c>
      <c r="G43" s="2"/>
      <c r="H43" s="15"/>
    </row>
    <row r="44" spans="1:13" x14ac:dyDescent="0.15">
      <c r="A44" s="2" t="s">
        <v>19</v>
      </c>
      <c r="B44" s="1"/>
      <c r="C44" s="1"/>
      <c r="D44" s="1"/>
      <c r="E44" s="1"/>
      <c r="F44" s="7"/>
      <c r="G44" s="2"/>
      <c r="H44" s="15"/>
    </row>
    <row r="45" spans="1:13" x14ac:dyDescent="0.15">
      <c r="A45" s="2" t="s">
        <v>20</v>
      </c>
      <c r="B45" s="1">
        <v>1.58</v>
      </c>
      <c r="C45" s="1">
        <v>0</v>
      </c>
      <c r="D45" s="1">
        <v>0.8</v>
      </c>
      <c r="E45" s="1">
        <v>0.4</v>
      </c>
      <c r="F45" s="7">
        <f>B45*D45-E45</f>
        <v>0.86400000000000021</v>
      </c>
      <c r="G45" s="2" t="s">
        <v>83</v>
      </c>
      <c r="H45" s="15" t="s">
        <v>87</v>
      </c>
    </row>
    <row r="46" spans="1:13" x14ac:dyDescent="0.15">
      <c r="A46" s="2"/>
      <c r="B46" s="1"/>
      <c r="C46" s="1"/>
      <c r="D46" s="1"/>
      <c r="E46" s="1"/>
      <c r="F46" s="7"/>
      <c r="G46" s="2"/>
      <c r="H46" s="15"/>
    </row>
    <row r="47" spans="1:13" x14ac:dyDescent="0.15">
      <c r="A47" s="2"/>
      <c r="B47" s="1"/>
      <c r="C47" s="1"/>
      <c r="D47" s="1"/>
      <c r="E47" s="1"/>
      <c r="F47" s="7"/>
      <c r="G47" s="2"/>
      <c r="H47" s="15"/>
    </row>
    <row r="48" spans="1:13" x14ac:dyDescent="0.15">
      <c r="A48" s="2"/>
      <c r="B48" s="1"/>
      <c r="C48" s="1"/>
      <c r="D48" s="1"/>
      <c r="E48" s="1"/>
      <c r="F48" s="7"/>
      <c r="G48" s="2"/>
      <c r="H48" s="15"/>
    </row>
    <row r="49" spans="1:8" x14ac:dyDescent="0.15">
      <c r="A49" s="2"/>
      <c r="B49" s="1"/>
      <c r="C49" s="1"/>
      <c r="D49" s="1"/>
      <c r="E49" s="1"/>
      <c r="F49" s="7"/>
      <c r="G49" s="2"/>
      <c r="H49" s="15"/>
    </row>
    <row r="50" spans="1:8" x14ac:dyDescent="0.15">
      <c r="A50" s="2"/>
      <c r="B50" s="1"/>
      <c r="C50" s="1"/>
      <c r="D50" s="1"/>
      <c r="E50" s="1"/>
      <c r="F50" s="7"/>
      <c r="G50" s="2"/>
      <c r="H50" s="15"/>
    </row>
    <row r="61" spans="1:8" x14ac:dyDescent="0.15">
      <c r="A61" t="s">
        <v>37</v>
      </c>
      <c r="B61" t="s">
        <v>38</v>
      </c>
    </row>
    <row r="62" spans="1:8" x14ac:dyDescent="0.15">
      <c r="A62" t="s">
        <v>34</v>
      </c>
      <c r="B62" t="s">
        <v>39</v>
      </c>
    </row>
    <row r="63" spans="1:8" x14ac:dyDescent="0.15">
      <c r="A63" t="s">
        <v>31</v>
      </c>
      <c r="B63" t="s">
        <v>43</v>
      </c>
    </row>
    <row r="64" spans="1:8" x14ac:dyDescent="0.15">
      <c r="A64" t="s">
        <v>32</v>
      </c>
      <c r="B64" t="s">
        <v>41</v>
      </c>
    </row>
    <row r="65" spans="1:13" x14ac:dyDescent="0.15">
      <c r="A65" t="s">
        <v>33</v>
      </c>
      <c r="B65" t="s">
        <v>42</v>
      </c>
    </row>
    <row r="66" spans="1:13" x14ac:dyDescent="0.15">
      <c r="A66" t="s">
        <v>35</v>
      </c>
      <c r="B66" t="s">
        <v>50</v>
      </c>
    </row>
    <row r="67" spans="1:13" x14ac:dyDescent="0.15">
      <c r="A67" t="s">
        <v>36</v>
      </c>
      <c r="B67" t="s">
        <v>40</v>
      </c>
    </row>
    <row r="68" spans="1:13" x14ac:dyDescent="0.15">
      <c r="A68" t="s">
        <v>47</v>
      </c>
      <c r="B68" t="s">
        <v>48</v>
      </c>
    </row>
    <row r="69" spans="1:13" x14ac:dyDescent="0.15">
      <c r="A69" s="17" t="s">
        <v>49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x14ac:dyDescent="0.15">
      <c r="A70" t="s">
        <v>44</v>
      </c>
    </row>
    <row r="72" spans="1:13" x14ac:dyDescent="0.15">
      <c r="A72" t="s">
        <v>62</v>
      </c>
    </row>
    <row r="73" spans="1:13" x14ac:dyDescent="0.15">
      <c r="A73" t="s">
        <v>75</v>
      </c>
      <c r="C73" s="4"/>
      <c r="D73" s="4"/>
      <c r="E73" s="4" t="s">
        <v>73</v>
      </c>
      <c r="F73" s="4"/>
      <c r="G73" s="4"/>
      <c r="H73" s="4"/>
      <c r="I73" s="4"/>
      <c r="J73" s="4"/>
      <c r="K73" s="4"/>
      <c r="L73" s="4"/>
    </row>
    <row r="74" spans="1:13" x14ac:dyDescent="0.15">
      <c r="A74" s="2"/>
      <c r="B74" s="2" t="s">
        <v>1</v>
      </c>
      <c r="C74" s="3" t="s">
        <v>2</v>
      </c>
      <c r="D74" s="2" t="s">
        <v>3</v>
      </c>
      <c r="E74" s="2" t="s">
        <v>4</v>
      </c>
      <c r="F74" s="3" t="s">
        <v>74</v>
      </c>
      <c r="G74" s="3" t="s">
        <v>2</v>
      </c>
      <c r="H74" s="2" t="s">
        <v>5</v>
      </c>
      <c r="I74" s="2" t="s">
        <v>6</v>
      </c>
      <c r="J74" s="2" t="s">
        <v>7</v>
      </c>
      <c r="K74" s="3" t="s">
        <v>9</v>
      </c>
      <c r="L74" s="3" t="s">
        <v>8</v>
      </c>
    </row>
    <row r="75" spans="1:13" x14ac:dyDescent="0.15">
      <c r="A75" s="2" t="s">
        <v>63</v>
      </c>
      <c r="B75" s="6"/>
      <c r="C75" s="3"/>
      <c r="D75" s="2"/>
      <c r="E75" s="2"/>
      <c r="F75" s="2"/>
      <c r="G75" s="3"/>
      <c r="H75" s="2"/>
      <c r="I75" s="6"/>
      <c r="J75" s="6"/>
      <c r="K75" s="8"/>
      <c r="L75" s="8"/>
    </row>
    <row r="76" spans="1:13" x14ac:dyDescent="0.15">
      <c r="A76" s="2" t="s">
        <v>64</v>
      </c>
      <c r="B76" s="7"/>
      <c r="C76" s="1"/>
      <c r="D76" s="1"/>
      <c r="E76" s="1"/>
      <c r="F76" s="1"/>
      <c r="G76" s="3"/>
      <c r="H76" s="1"/>
      <c r="I76" s="7"/>
      <c r="J76" s="7"/>
      <c r="K76" s="2"/>
      <c r="L76" s="2"/>
    </row>
    <row r="77" spans="1:13" x14ac:dyDescent="0.15">
      <c r="A77" s="2" t="s">
        <v>65</v>
      </c>
      <c r="B77" s="7"/>
      <c r="C77" s="1"/>
      <c r="D77" s="1"/>
      <c r="E77" s="1"/>
      <c r="F77" s="1"/>
      <c r="G77" s="3"/>
      <c r="H77" s="1"/>
      <c r="I77" s="7"/>
      <c r="J77" s="7"/>
      <c r="K77" s="2"/>
      <c r="L77" s="2"/>
    </row>
    <row r="78" spans="1:13" x14ac:dyDescent="0.15">
      <c r="A78" s="2" t="s">
        <v>66</v>
      </c>
      <c r="B78" s="7"/>
      <c r="C78" s="1"/>
      <c r="D78" s="1"/>
      <c r="E78" s="1"/>
      <c r="F78" s="1"/>
      <c r="G78" s="3"/>
      <c r="H78" s="1"/>
      <c r="I78" s="7"/>
      <c r="J78" s="7"/>
      <c r="K78" s="2"/>
      <c r="L78" s="2"/>
    </row>
    <row r="79" spans="1:13" x14ac:dyDescent="0.15">
      <c r="A79" s="2" t="s">
        <v>67</v>
      </c>
      <c r="B79" s="7"/>
      <c r="C79" s="1"/>
      <c r="D79" s="1"/>
      <c r="E79" s="1"/>
      <c r="F79" s="1"/>
      <c r="G79" s="3"/>
      <c r="H79" s="1"/>
      <c r="I79" s="7"/>
      <c r="J79" s="7"/>
      <c r="K79" s="2"/>
      <c r="L79" s="2"/>
    </row>
    <row r="80" spans="1:13" x14ac:dyDescent="0.15">
      <c r="A80" s="2" t="s">
        <v>68</v>
      </c>
      <c r="B80" s="7"/>
      <c r="C80" s="1"/>
      <c r="D80" s="1"/>
      <c r="E80" s="1"/>
      <c r="F80" s="1"/>
      <c r="G80" s="3"/>
      <c r="H80" s="1"/>
      <c r="I80" s="7"/>
      <c r="J80" s="7"/>
      <c r="K80" s="2"/>
      <c r="L80" s="2"/>
    </row>
    <row r="81" spans="1:13" x14ac:dyDescent="0.15">
      <c r="A81" s="2" t="s">
        <v>69</v>
      </c>
      <c r="B81" s="7"/>
      <c r="C81" s="1"/>
      <c r="D81" s="1"/>
      <c r="E81" s="1"/>
      <c r="F81" s="1"/>
      <c r="G81" s="1"/>
      <c r="H81" s="1"/>
      <c r="I81" s="7"/>
      <c r="J81" s="7"/>
      <c r="K81" s="2"/>
      <c r="L81" s="2"/>
    </row>
    <row r="82" spans="1:13" x14ac:dyDescent="0.15">
      <c r="A82" s="2" t="s">
        <v>70</v>
      </c>
      <c r="B82" s="7"/>
      <c r="C82" s="1"/>
      <c r="D82" s="1"/>
      <c r="E82" s="1"/>
      <c r="F82" s="1"/>
      <c r="G82" s="1"/>
      <c r="H82" s="1"/>
      <c r="I82" s="7"/>
      <c r="J82" s="7"/>
      <c r="K82" s="2"/>
      <c r="L82" s="2"/>
    </row>
    <row r="83" spans="1:13" x14ac:dyDescent="0.15">
      <c r="A83" s="2" t="s">
        <v>71</v>
      </c>
      <c r="B83" s="7"/>
      <c r="C83" s="1"/>
      <c r="D83" s="1"/>
      <c r="E83" s="1"/>
      <c r="F83" s="1"/>
      <c r="G83" s="1"/>
      <c r="H83" s="1"/>
      <c r="I83" s="7"/>
      <c r="J83" s="7"/>
      <c r="K83" s="2"/>
      <c r="L83" s="2"/>
    </row>
    <row r="84" spans="1:13" x14ac:dyDescent="0.15">
      <c r="A84" s="2"/>
      <c r="B84" s="7"/>
      <c r="C84" s="1"/>
      <c r="D84" s="1"/>
      <c r="E84" s="1"/>
      <c r="F84" s="1"/>
      <c r="G84" s="1"/>
      <c r="H84" s="1"/>
      <c r="I84" s="7"/>
      <c r="J84" s="7"/>
      <c r="K84" s="2"/>
      <c r="L84" s="2"/>
    </row>
    <row r="85" spans="1:13" x14ac:dyDescent="0.15">
      <c r="A85" s="2"/>
      <c r="B85" s="7"/>
      <c r="C85" s="1"/>
      <c r="D85" s="1"/>
      <c r="E85" s="1"/>
      <c r="F85" s="1"/>
      <c r="G85" s="1"/>
      <c r="H85" s="1"/>
      <c r="I85" s="7"/>
      <c r="J85" s="7"/>
      <c r="K85" s="2"/>
      <c r="L85" s="2"/>
    </row>
    <row r="86" spans="1:13" x14ac:dyDescent="0.15">
      <c r="A86" s="2"/>
      <c r="B86" s="7"/>
      <c r="C86" s="1"/>
      <c r="D86" s="1"/>
      <c r="E86" s="1"/>
      <c r="F86" s="1"/>
      <c r="G86" s="1"/>
      <c r="H86" s="1"/>
      <c r="I86" s="7"/>
      <c r="J86" s="7"/>
      <c r="K86" s="2"/>
      <c r="L86" s="2"/>
    </row>
    <row r="87" spans="1:13" x14ac:dyDescent="0.15">
      <c r="A87" s="2"/>
      <c r="B87" s="7"/>
      <c r="C87" s="1"/>
      <c r="D87" s="1"/>
      <c r="E87" s="1"/>
      <c r="F87" s="1"/>
      <c r="G87" s="1"/>
      <c r="H87" s="1"/>
      <c r="I87" s="7"/>
      <c r="J87" s="7"/>
      <c r="K87" s="2"/>
      <c r="L87" s="2"/>
    </row>
    <row r="88" spans="1:13" x14ac:dyDescent="0.15">
      <c r="A88" s="2"/>
      <c r="B88" s="7"/>
      <c r="C88" s="1"/>
      <c r="D88" s="1"/>
      <c r="E88" s="1"/>
      <c r="F88" s="1"/>
      <c r="G88" s="1"/>
      <c r="H88" s="1"/>
      <c r="I88" s="7"/>
      <c r="J88" s="7"/>
      <c r="K88" s="2"/>
      <c r="L88" s="2"/>
    </row>
    <row r="89" spans="1:13" x14ac:dyDescent="0.15">
      <c r="A89" s="2"/>
      <c r="B89" s="7"/>
      <c r="C89" s="1"/>
      <c r="D89" s="1"/>
      <c r="E89" s="1"/>
      <c r="F89" s="1"/>
      <c r="G89" s="1"/>
      <c r="H89" s="1"/>
      <c r="I89" s="7"/>
      <c r="J89" s="7"/>
      <c r="K89" s="2"/>
      <c r="L89" s="2"/>
    </row>
    <row r="90" spans="1:13" x14ac:dyDescent="0.15">
      <c r="A90" s="2"/>
      <c r="B90" s="7"/>
      <c r="C90" s="1"/>
      <c r="D90" s="1"/>
      <c r="E90" s="1"/>
      <c r="F90" s="1"/>
      <c r="G90" s="1"/>
      <c r="H90" s="1"/>
      <c r="I90" s="7"/>
      <c r="J90" s="7"/>
      <c r="K90" s="2"/>
      <c r="L90" s="2"/>
    </row>
    <row r="91" spans="1:13" x14ac:dyDescent="0.15">
      <c r="A91" t="s">
        <v>72</v>
      </c>
      <c r="M91" s="5"/>
    </row>
    <row r="92" spans="1:13" x14ac:dyDescent="0.15">
      <c r="K92" s="5"/>
      <c r="L92" s="5"/>
    </row>
    <row r="101" spans="1:10" x14ac:dyDescent="0.15">
      <c r="A101" t="s">
        <v>37</v>
      </c>
      <c r="B101" t="s">
        <v>38</v>
      </c>
    </row>
    <row r="102" spans="1:10" x14ac:dyDescent="0.15">
      <c r="A102" t="s">
        <v>34</v>
      </c>
      <c r="B102" t="s">
        <v>39</v>
      </c>
    </row>
    <row r="103" spans="1:10" x14ac:dyDescent="0.15">
      <c r="A103" t="s">
        <v>31</v>
      </c>
      <c r="B103" t="s">
        <v>43</v>
      </c>
    </row>
    <row r="104" spans="1:10" x14ac:dyDescent="0.15">
      <c r="A104" t="s">
        <v>32</v>
      </c>
      <c r="B104" t="s">
        <v>41</v>
      </c>
    </row>
    <row r="105" spans="1:10" x14ac:dyDescent="0.15">
      <c r="A105" t="s">
        <v>33</v>
      </c>
      <c r="B105" t="s">
        <v>42</v>
      </c>
    </row>
    <row r="106" spans="1:10" x14ac:dyDescent="0.15">
      <c r="A106" t="s">
        <v>35</v>
      </c>
      <c r="B106" t="s">
        <v>50</v>
      </c>
    </row>
    <row r="107" spans="1:10" x14ac:dyDescent="0.15">
      <c r="A107" t="s">
        <v>36</v>
      </c>
      <c r="B107" t="s">
        <v>40</v>
      </c>
    </row>
    <row r="108" spans="1:10" x14ac:dyDescent="0.15">
      <c r="A108" t="s">
        <v>47</v>
      </c>
      <c r="B108" t="s">
        <v>48</v>
      </c>
    </row>
    <row r="109" spans="1:10" x14ac:dyDescent="0.15">
      <c r="A109" s="12" t="s">
        <v>49</v>
      </c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x14ac:dyDescent="0.15">
      <c r="A110" t="s">
        <v>44</v>
      </c>
    </row>
    <row r="112" spans="1:10" x14ac:dyDescent="0.15">
      <c r="A112" t="s">
        <v>10</v>
      </c>
    </row>
    <row r="113" spans="1:12" x14ac:dyDescent="0.15">
      <c r="A113" t="s">
        <v>21</v>
      </c>
      <c r="B113" s="4" t="s">
        <v>73</v>
      </c>
      <c r="C113" s="4"/>
      <c r="D113" s="4"/>
      <c r="E113" s="4"/>
      <c r="F113" s="4"/>
      <c r="G113" s="4"/>
      <c r="H113" s="4"/>
      <c r="I113" s="4"/>
      <c r="J113" s="4"/>
    </row>
    <row r="114" spans="1:12" x14ac:dyDescent="0.15">
      <c r="A114" s="2"/>
      <c r="B114" s="2" t="s">
        <v>1</v>
      </c>
      <c r="C114" s="3" t="s">
        <v>30</v>
      </c>
      <c r="D114" s="3" t="s">
        <v>2</v>
      </c>
      <c r="E114" s="2" t="s">
        <v>3</v>
      </c>
      <c r="F114" s="2" t="s">
        <v>4</v>
      </c>
      <c r="G114" s="3" t="s">
        <v>2</v>
      </c>
      <c r="H114" s="2" t="s">
        <v>5</v>
      </c>
      <c r="I114" s="2" t="s">
        <v>6</v>
      </c>
    </row>
    <row r="115" spans="1:12" x14ac:dyDescent="0.15">
      <c r="A115" s="2" t="s">
        <v>45</v>
      </c>
      <c r="B115" s="6"/>
      <c r="C115" s="3"/>
      <c r="D115" s="3"/>
      <c r="E115" s="2"/>
      <c r="F115" s="2"/>
      <c r="G115" s="3"/>
      <c r="H115" s="2"/>
      <c r="I115" s="6"/>
    </row>
    <row r="116" spans="1:12" x14ac:dyDescent="0.15">
      <c r="A116" s="2" t="s">
        <v>15</v>
      </c>
      <c r="B116" s="7"/>
      <c r="C116" s="1"/>
      <c r="D116" s="1"/>
      <c r="E116" s="1"/>
      <c r="F116" s="1"/>
      <c r="G116" s="3"/>
      <c r="H116" s="1"/>
      <c r="I116" s="7"/>
    </row>
    <row r="117" spans="1:12" x14ac:dyDescent="0.15">
      <c r="A117" s="2" t="s">
        <v>11</v>
      </c>
      <c r="B117" s="7"/>
      <c r="C117" s="1"/>
      <c r="D117" s="1"/>
      <c r="E117" s="1"/>
      <c r="F117" s="1"/>
      <c r="G117" s="3"/>
      <c r="H117" s="1"/>
      <c r="I117" s="7"/>
    </row>
    <row r="118" spans="1:12" x14ac:dyDescent="0.15">
      <c r="A118" s="2" t="s">
        <v>12</v>
      </c>
      <c r="B118" s="7"/>
      <c r="C118" s="1"/>
      <c r="D118" s="1"/>
      <c r="E118" s="1"/>
      <c r="F118" s="1"/>
      <c r="G118" s="3"/>
      <c r="H118" s="1"/>
      <c r="I118" s="7"/>
    </row>
    <row r="119" spans="1:12" x14ac:dyDescent="0.15">
      <c r="A119" s="2" t="s">
        <v>13</v>
      </c>
      <c r="B119" s="7"/>
      <c r="C119" s="1"/>
      <c r="D119" s="1"/>
      <c r="E119" s="1"/>
      <c r="F119" s="1"/>
      <c r="G119" s="3"/>
      <c r="H119" s="1"/>
      <c r="I119" s="7"/>
    </row>
    <row r="120" spans="1:12" x14ac:dyDescent="0.15">
      <c r="A120" s="2" t="s">
        <v>14</v>
      </c>
      <c r="B120" s="7"/>
      <c r="C120" s="1"/>
      <c r="D120" s="1"/>
      <c r="E120" s="1"/>
      <c r="F120" s="1"/>
      <c r="G120" s="3"/>
      <c r="H120" s="1"/>
      <c r="I120" s="7"/>
    </row>
    <row r="121" spans="1:12" x14ac:dyDescent="0.15">
      <c r="A121" s="2" t="s">
        <v>16</v>
      </c>
      <c r="B121" s="7">
        <v>1.58</v>
      </c>
      <c r="C121" s="1"/>
      <c r="D121" s="1">
        <v>0</v>
      </c>
      <c r="E121" s="1">
        <v>0.8</v>
      </c>
      <c r="F121" s="1">
        <v>2.9</v>
      </c>
      <c r="G121" s="1">
        <v>0</v>
      </c>
      <c r="H121" s="1">
        <v>0.5</v>
      </c>
      <c r="I121" s="7">
        <v>1.6</v>
      </c>
    </row>
    <row r="122" spans="1:12" x14ac:dyDescent="0.15">
      <c r="A122" s="2" t="s">
        <v>17</v>
      </c>
      <c r="B122" s="7"/>
      <c r="C122" s="1">
        <v>1</v>
      </c>
      <c r="D122" s="1">
        <v>0</v>
      </c>
      <c r="E122" s="1"/>
      <c r="F122" s="1">
        <v>2.9</v>
      </c>
      <c r="G122" s="1">
        <v>0</v>
      </c>
      <c r="H122" s="1">
        <v>0.5</v>
      </c>
      <c r="I122" s="7">
        <v>1.6</v>
      </c>
    </row>
    <row r="123" spans="1:12" x14ac:dyDescent="0.15">
      <c r="A123" s="2" t="s">
        <v>18</v>
      </c>
      <c r="B123" s="7">
        <v>0</v>
      </c>
      <c r="C123" s="1"/>
      <c r="D123" s="1">
        <v>0</v>
      </c>
      <c r="E123" s="1">
        <v>0.5</v>
      </c>
      <c r="F123" s="1">
        <v>0</v>
      </c>
      <c r="G123" s="1"/>
      <c r="H123" s="1"/>
      <c r="I123" s="7">
        <v>1.6</v>
      </c>
    </row>
    <row r="124" spans="1:12" x14ac:dyDescent="0.15">
      <c r="A124" s="2" t="s">
        <v>19</v>
      </c>
      <c r="B124" s="7"/>
      <c r="C124" s="1">
        <v>1</v>
      </c>
      <c r="D124" s="1">
        <v>0</v>
      </c>
      <c r="E124" s="1"/>
      <c r="F124" s="1">
        <v>4.6900000000000004</v>
      </c>
      <c r="G124" s="1">
        <v>0</v>
      </c>
      <c r="H124" s="1">
        <v>0.5</v>
      </c>
      <c r="I124" s="7"/>
    </row>
    <row r="125" spans="1:12" x14ac:dyDescent="0.15">
      <c r="A125" s="2" t="s">
        <v>20</v>
      </c>
      <c r="B125" s="7">
        <v>1.58</v>
      </c>
      <c r="C125" s="1"/>
      <c r="D125" s="1">
        <v>0</v>
      </c>
      <c r="E125" s="1">
        <v>0.8</v>
      </c>
      <c r="F125" s="1">
        <v>5</v>
      </c>
      <c r="G125" s="1">
        <v>0</v>
      </c>
      <c r="H125" s="1">
        <v>0.8</v>
      </c>
      <c r="I125" s="7">
        <v>1</v>
      </c>
    </row>
    <row r="126" spans="1:12" x14ac:dyDescent="0.15">
      <c r="A126" s="2"/>
      <c r="B126" s="7"/>
      <c r="C126" s="1"/>
      <c r="D126" s="1"/>
      <c r="E126" s="1"/>
      <c r="F126" s="1"/>
      <c r="G126" s="1"/>
      <c r="H126" s="1"/>
      <c r="I126" s="7"/>
    </row>
    <row r="127" spans="1:12" x14ac:dyDescent="0.15">
      <c r="A127" s="2"/>
      <c r="B127" s="7"/>
      <c r="C127" s="1"/>
      <c r="D127" s="1"/>
      <c r="E127" s="1"/>
      <c r="F127" s="1"/>
      <c r="G127" s="1"/>
      <c r="H127" s="1"/>
      <c r="I127" s="7"/>
    </row>
    <row r="128" spans="1:12" x14ac:dyDescent="0.15">
      <c r="A128" s="2"/>
      <c r="B128" s="7"/>
      <c r="C128" s="1"/>
      <c r="D128" s="1"/>
      <c r="E128" s="1"/>
      <c r="F128" s="1"/>
      <c r="G128" s="1"/>
      <c r="H128" s="1"/>
      <c r="I128" s="7"/>
      <c r="J128" s="12"/>
      <c r="K128" s="12"/>
      <c r="L128" s="12"/>
    </row>
    <row r="129" spans="1:13" x14ac:dyDescent="0.15">
      <c r="A129" s="2"/>
      <c r="B129" s="7"/>
      <c r="C129" s="1"/>
      <c r="D129" s="1"/>
      <c r="E129" s="1"/>
      <c r="F129" s="1"/>
      <c r="G129" s="1"/>
      <c r="H129" s="1"/>
      <c r="I129" s="7"/>
    </row>
    <row r="130" spans="1:13" x14ac:dyDescent="0.15">
      <c r="A130" s="2"/>
      <c r="B130" s="7"/>
      <c r="C130" s="1"/>
      <c r="D130" s="1"/>
      <c r="E130" s="1"/>
      <c r="F130" s="1"/>
      <c r="G130" s="1"/>
      <c r="H130" s="1"/>
      <c r="I130" s="7"/>
    </row>
    <row r="131" spans="1:13" x14ac:dyDescent="0.15">
      <c r="A131" t="s">
        <v>10</v>
      </c>
      <c r="M131" s="4"/>
    </row>
    <row r="132" spans="1:13" x14ac:dyDescent="0.15">
      <c r="A132" t="s">
        <v>23</v>
      </c>
      <c r="B132" s="5" t="s">
        <v>24</v>
      </c>
      <c r="C132" s="5"/>
      <c r="D132" s="5"/>
      <c r="E132" s="5"/>
      <c r="F132" s="5"/>
      <c r="G132" s="5"/>
      <c r="H132" s="5"/>
      <c r="I132" s="5"/>
      <c r="J132" s="5"/>
      <c r="K132" s="4"/>
      <c r="L132" s="4"/>
      <c r="M132" s="3" t="s">
        <v>8</v>
      </c>
    </row>
    <row r="133" spans="1:13" x14ac:dyDescent="0.15">
      <c r="A133" s="2"/>
      <c r="B133" s="2" t="s">
        <v>26</v>
      </c>
      <c r="C133" s="8" t="s">
        <v>7</v>
      </c>
      <c r="D133" s="3" t="s">
        <v>2</v>
      </c>
      <c r="E133" s="2" t="s">
        <v>28</v>
      </c>
      <c r="F133" s="2"/>
      <c r="G133" s="2" t="s">
        <v>29</v>
      </c>
      <c r="H133" s="3" t="s">
        <v>9</v>
      </c>
      <c r="I133" s="10" t="s">
        <v>8</v>
      </c>
      <c r="K133" s="2" t="s">
        <v>7</v>
      </c>
      <c r="L133" s="3" t="s">
        <v>9</v>
      </c>
      <c r="M133" s="8"/>
    </row>
    <row r="134" spans="1:13" x14ac:dyDescent="0.15">
      <c r="A134" s="2" t="s">
        <v>46</v>
      </c>
      <c r="B134" s="1"/>
      <c r="C134" s="11"/>
      <c r="D134" s="3"/>
      <c r="E134" s="1"/>
      <c r="F134" s="1"/>
      <c r="G134" s="1"/>
      <c r="H134" s="3"/>
      <c r="I134" s="9"/>
      <c r="K134" s="6"/>
      <c r="L134" s="8"/>
      <c r="M134" s="2"/>
    </row>
    <row r="135" spans="1:13" x14ac:dyDescent="0.15">
      <c r="A135" s="2" t="s">
        <v>25</v>
      </c>
      <c r="B135" s="1"/>
      <c r="C135" s="7"/>
      <c r="D135" s="1"/>
      <c r="E135" s="1"/>
      <c r="F135" s="1"/>
      <c r="G135" s="1"/>
      <c r="H135" s="1"/>
      <c r="I135" s="9"/>
      <c r="K135" s="7"/>
      <c r="L135" s="2"/>
      <c r="M135" s="2"/>
    </row>
    <row r="136" spans="1:13" x14ac:dyDescent="0.15">
      <c r="A136" s="2" t="s">
        <v>11</v>
      </c>
      <c r="B136" s="1"/>
      <c r="C136" s="7"/>
      <c r="D136" s="1"/>
      <c r="E136" s="1"/>
      <c r="F136" s="1"/>
      <c r="G136" s="1"/>
      <c r="H136" s="1"/>
      <c r="I136" s="9"/>
      <c r="K136" s="7"/>
      <c r="L136" s="2"/>
      <c r="M136" s="2"/>
    </row>
    <row r="137" spans="1:13" x14ac:dyDescent="0.15">
      <c r="A137" s="2" t="s">
        <v>12</v>
      </c>
      <c r="B137" s="1"/>
      <c r="C137" s="7"/>
      <c r="D137" s="1"/>
      <c r="E137" s="1"/>
      <c r="F137" s="1"/>
      <c r="G137" s="1"/>
      <c r="H137" s="1"/>
      <c r="I137" s="9"/>
      <c r="K137" s="7"/>
      <c r="L137" s="2"/>
      <c r="M137" s="2"/>
    </row>
    <row r="138" spans="1:13" x14ac:dyDescent="0.15">
      <c r="A138" s="2" t="s">
        <v>13</v>
      </c>
      <c r="B138" s="1"/>
      <c r="C138" s="7"/>
      <c r="D138" s="1"/>
      <c r="E138" s="1"/>
      <c r="F138" s="1"/>
      <c r="G138" s="1"/>
      <c r="H138" s="1"/>
      <c r="I138" s="9"/>
      <c r="K138" s="7"/>
      <c r="L138" s="2"/>
      <c r="M138" s="2"/>
    </row>
    <row r="139" spans="1:13" x14ac:dyDescent="0.15">
      <c r="A139" s="2" t="s">
        <v>14</v>
      </c>
      <c r="B139" s="1"/>
      <c r="C139" s="7"/>
      <c r="D139" s="1"/>
      <c r="E139" s="1"/>
      <c r="F139" s="1"/>
      <c r="G139" s="1"/>
      <c r="H139" s="1"/>
      <c r="I139" s="9"/>
      <c r="K139" s="7"/>
      <c r="L139" s="2"/>
      <c r="M139" s="2" t="s">
        <v>56</v>
      </c>
    </row>
    <row r="140" spans="1:13" x14ac:dyDescent="0.15">
      <c r="A140" s="2" t="s">
        <v>16</v>
      </c>
      <c r="B140" s="1">
        <v>1.58</v>
      </c>
      <c r="C140" s="7" t="e">
        <f>#REF!*A140-B140</f>
        <v>#REF!</v>
      </c>
      <c r="D140" s="1">
        <v>0</v>
      </c>
      <c r="E140" s="1">
        <v>0.8</v>
      </c>
      <c r="F140" s="1"/>
      <c r="G140" s="1">
        <v>0.4</v>
      </c>
      <c r="H140" s="1" t="s">
        <v>52</v>
      </c>
      <c r="I140" s="9" t="s">
        <v>61</v>
      </c>
      <c r="K140" s="7">
        <f>B121*E121+F121*H121-I121</f>
        <v>1.1140000000000003</v>
      </c>
      <c r="L140" s="2" t="s">
        <v>51</v>
      </c>
      <c r="M140" s="2"/>
    </row>
    <row r="141" spans="1:13" x14ac:dyDescent="0.15">
      <c r="A141" s="2" t="s">
        <v>17</v>
      </c>
      <c r="B141" s="1"/>
      <c r="C141" s="7"/>
      <c r="D141" s="1">
        <v>0</v>
      </c>
      <c r="E141" s="1"/>
      <c r="F141" s="1"/>
      <c r="G141" s="1"/>
      <c r="H141" s="1"/>
      <c r="I141" s="9"/>
      <c r="K141" s="7">
        <f>B122*E122+F122*H122-I122</f>
        <v>-0.15000000000000013</v>
      </c>
      <c r="L141" s="2" t="s">
        <v>53</v>
      </c>
      <c r="M141" s="2"/>
    </row>
    <row r="142" spans="1:13" x14ac:dyDescent="0.15">
      <c r="A142" s="2" t="s">
        <v>18</v>
      </c>
      <c r="B142" s="1">
        <v>0</v>
      </c>
      <c r="C142" s="7" t="e">
        <f t="shared" ref="C142" si="0">#REF!*A142-B142</f>
        <v>#REF!</v>
      </c>
      <c r="D142" s="1">
        <v>0</v>
      </c>
      <c r="E142" s="1">
        <v>0.5</v>
      </c>
      <c r="F142" s="1"/>
      <c r="G142" s="1">
        <v>0.6</v>
      </c>
      <c r="H142" s="1" t="s">
        <v>53</v>
      </c>
      <c r="I142" s="9"/>
      <c r="K142" s="7">
        <f>B123*E123+F123*H123-I123</f>
        <v>-1.6</v>
      </c>
      <c r="L142" s="2" t="s">
        <v>53</v>
      </c>
      <c r="M142" s="2" t="s">
        <v>57</v>
      </c>
    </row>
    <row r="143" spans="1:13" x14ac:dyDescent="0.15">
      <c r="A143" s="2" t="s">
        <v>19</v>
      </c>
      <c r="B143" s="1"/>
      <c r="C143" s="7"/>
      <c r="D143" s="1">
        <v>0</v>
      </c>
      <c r="E143" s="1"/>
      <c r="F143" s="1"/>
      <c r="G143" s="1"/>
      <c r="H143" s="1"/>
      <c r="I143" s="9"/>
      <c r="K143" s="7">
        <f>B124*E124+F124*H124-I124</f>
        <v>2.3450000000000002</v>
      </c>
      <c r="L143" s="2" t="s">
        <v>54</v>
      </c>
      <c r="M143" s="2" t="s">
        <v>58</v>
      </c>
    </row>
    <row r="144" spans="1:13" x14ac:dyDescent="0.15">
      <c r="A144" s="2" t="s">
        <v>20</v>
      </c>
      <c r="B144" s="1">
        <v>1.58</v>
      </c>
      <c r="C144" s="7" t="e">
        <f t="shared" ref="C144" si="1">#REF!*A144-B144</f>
        <v>#REF!</v>
      </c>
      <c r="D144" s="1">
        <v>0</v>
      </c>
      <c r="E144" s="1">
        <v>0.8</v>
      </c>
      <c r="F144" s="1"/>
      <c r="G144" s="1">
        <v>0.4</v>
      </c>
      <c r="H144" s="1" t="s">
        <v>52</v>
      </c>
      <c r="I144" s="9" t="s">
        <v>61</v>
      </c>
      <c r="K144" s="7">
        <f>B125*E125+F125*H125-I125</f>
        <v>4.2640000000000002</v>
      </c>
      <c r="L144" s="2" t="s">
        <v>55</v>
      </c>
      <c r="M144" s="2"/>
    </row>
    <row r="145" spans="1:13" x14ac:dyDescent="0.15">
      <c r="A145" s="2"/>
      <c r="B145" s="1"/>
      <c r="C145" s="7"/>
      <c r="D145" s="1"/>
      <c r="E145" s="1"/>
      <c r="F145" s="1"/>
      <c r="G145" s="1"/>
      <c r="H145" s="1"/>
      <c r="I145" s="9"/>
      <c r="K145" s="7"/>
      <c r="L145" s="2"/>
      <c r="M145" s="2"/>
    </row>
    <row r="146" spans="1:13" x14ac:dyDescent="0.15">
      <c r="A146" s="2"/>
      <c r="B146" s="1"/>
      <c r="C146" s="7"/>
      <c r="D146" s="1"/>
      <c r="E146" s="1"/>
      <c r="F146" s="1"/>
      <c r="G146" s="1"/>
      <c r="H146" s="1"/>
      <c r="I146" s="9"/>
      <c r="K146" s="7"/>
      <c r="L146" s="2"/>
      <c r="M146" s="2"/>
    </row>
    <row r="147" spans="1:13" x14ac:dyDescent="0.15">
      <c r="A147" s="2"/>
      <c r="B147" s="1"/>
      <c r="C147" s="7"/>
      <c r="D147" s="1"/>
      <c r="E147" s="1"/>
      <c r="F147" s="1"/>
      <c r="G147" s="1"/>
      <c r="H147" s="1"/>
      <c r="I147" s="9"/>
      <c r="K147" s="7"/>
      <c r="L147" s="2"/>
      <c r="M147" s="2"/>
    </row>
    <row r="148" spans="1:13" x14ac:dyDescent="0.15">
      <c r="A148" s="2"/>
      <c r="B148" s="1"/>
      <c r="C148" s="7"/>
      <c r="D148" s="1"/>
      <c r="E148" s="1"/>
      <c r="F148" s="1"/>
      <c r="G148" s="1"/>
      <c r="H148" s="1"/>
      <c r="I148" s="9"/>
      <c r="K148" s="7"/>
      <c r="L148" s="2"/>
      <c r="M148" s="2"/>
    </row>
    <row r="149" spans="1:13" x14ac:dyDescent="0.15">
      <c r="A149" s="2"/>
      <c r="B149" s="1"/>
      <c r="C149" s="7"/>
      <c r="D149" s="1"/>
      <c r="E149" s="1"/>
      <c r="F149" s="1"/>
      <c r="G149" s="1"/>
      <c r="H149" s="1"/>
      <c r="I149" s="9"/>
      <c r="K149" s="7"/>
      <c r="L149" s="2"/>
    </row>
    <row r="150" spans="1:13" x14ac:dyDescent="0.15">
      <c r="M150" s="5"/>
    </row>
    <row r="151" spans="1:13" x14ac:dyDescent="0.15">
      <c r="K151" s="5"/>
      <c r="L151" s="5"/>
    </row>
    <row r="160" spans="1:13" x14ac:dyDescent="0.15">
      <c r="A160" t="s">
        <v>37</v>
      </c>
      <c r="B160" t="s">
        <v>38</v>
      </c>
    </row>
    <row r="161" spans="1:10" x14ac:dyDescent="0.15">
      <c r="A161" t="s">
        <v>34</v>
      </c>
      <c r="B161" t="s">
        <v>39</v>
      </c>
    </row>
    <row r="162" spans="1:10" x14ac:dyDescent="0.15">
      <c r="A162" t="s">
        <v>31</v>
      </c>
      <c r="B162" t="s">
        <v>43</v>
      </c>
    </row>
    <row r="163" spans="1:10" x14ac:dyDescent="0.15">
      <c r="A163" t="s">
        <v>32</v>
      </c>
      <c r="B163" t="s">
        <v>41</v>
      </c>
    </row>
    <row r="164" spans="1:10" x14ac:dyDescent="0.15">
      <c r="A164" t="s">
        <v>33</v>
      </c>
      <c r="B164" t="s">
        <v>42</v>
      </c>
    </row>
    <row r="165" spans="1:10" x14ac:dyDescent="0.15">
      <c r="A165" t="s">
        <v>35</v>
      </c>
      <c r="B165" t="s">
        <v>50</v>
      </c>
    </row>
    <row r="166" spans="1:10" x14ac:dyDescent="0.15">
      <c r="A166" t="s">
        <v>36</v>
      </c>
      <c r="B166" t="s">
        <v>40</v>
      </c>
    </row>
    <row r="167" spans="1:10" x14ac:dyDescent="0.15">
      <c r="A167" t="s">
        <v>47</v>
      </c>
      <c r="B167" t="s">
        <v>48</v>
      </c>
    </row>
    <row r="168" spans="1:10" x14ac:dyDescent="0.15">
      <c r="A168" s="12" t="s">
        <v>49</v>
      </c>
      <c r="B168" s="12"/>
      <c r="C168" s="12"/>
      <c r="D168" s="12"/>
      <c r="E168" s="12"/>
      <c r="F168" s="12"/>
      <c r="G168" s="12"/>
      <c r="H168" s="12"/>
      <c r="I168" s="12"/>
      <c r="J168" s="12"/>
    </row>
    <row r="169" spans="1:10" x14ac:dyDescent="0.15">
      <c r="A169" t="s">
        <v>44</v>
      </c>
    </row>
    <row r="171" spans="1:10" x14ac:dyDescent="0.15">
      <c r="A171" t="s">
        <v>10</v>
      </c>
    </row>
    <row r="172" spans="1:10" x14ac:dyDescent="0.15">
      <c r="A172" t="s">
        <v>21</v>
      </c>
      <c r="B172" s="4" t="s">
        <v>22</v>
      </c>
      <c r="C172" s="4"/>
      <c r="D172" s="4"/>
      <c r="E172" s="4"/>
      <c r="F172" s="4"/>
      <c r="G172" s="4"/>
      <c r="H172" s="4"/>
      <c r="I172" s="4"/>
      <c r="J172" s="4"/>
    </row>
    <row r="173" spans="1:10" x14ac:dyDescent="0.15">
      <c r="A173" s="2"/>
      <c r="B173" s="2" t="s">
        <v>1</v>
      </c>
      <c r="C173" s="3" t="s">
        <v>30</v>
      </c>
      <c r="D173" s="3" t="s">
        <v>2</v>
      </c>
      <c r="E173" s="2" t="s">
        <v>3</v>
      </c>
      <c r="F173" s="2"/>
      <c r="G173" s="2" t="s">
        <v>4</v>
      </c>
      <c r="H173" s="3" t="s">
        <v>2</v>
      </c>
      <c r="I173" s="2" t="s">
        <v>5</v>
      </c>
      <c r="J173" s="2" t="s">
        <v>6</v>
      </c>
    </row>
    <row r="174" spans="1:10" x14ac:dyDescent="0.15">
      <c r="A174" s="2" t="s">
        <v>45</v>
      </c>
      <c r="B174" s="6"/>
      <c r="C174" s="3"/>
      <c r="D174" s="3"/>
      <c r="E174" s="2"/>
      <c r="F174" s="2"/>
      <c r="G174" s="2"/>
      <c r="H174" s="3"/>
      <c r="I174" s="2"/>
      <c r="J174" s="6"/>
    </row>
    <row r="175" spans="1:10" x14ac:dyDescent="0.15">
      <c r="A175" s="2" t="s">
        <v>15</v>
      </c>
      <c r="B175" s="7"/>
      <c r="C175" s="1"/>
      <c r="D175" s="1"/>
      <c r="E175" s="1"/>
      <c r="F175" s="1"/>
      <c r="G175" s="1"/>
      <c r="H175" s="3"/>
      <c r="I175" s="1"/>
      <c r="J175" s="7"/>
    </row>
    <row r="176" spans="1:10" x14ac:dyDescent="0.15">
      <c r="A176" s="2" t="s">
        <v>11</v>
      </c>
      <c r="B176" s="7"/>
      <c r="C176" s="1"/>
      <c r="D176" s="1"/>
      <c r="E176" s="1"/>
      <c r="F176" s="1"/>
      <c r="G176" s="1"/>
      <c r="H176" s="3"/>
      <c r="I176" s="1"/>
      <c r="J176" s="7"/>
    </row>
    <row r="177" spans="1:13" x14ac:dyDescent="0.15">
      <c r="A177" s="2" t="s">
        <v>12</v>
      </c>
      <c r="B177" s="7"/>
      <c r="C177" s="1"/>
      <c r="D177" s="1"/>
      <c r="E177" s="1"/>
      <c r="F177" s="1"/>
      <c r="G177" s="1"/>
      <c r="H177" s="3"/>
      <c r="I177" s="1"/>
      <c r="J177" s="7"/>
    </row>
    <row r="178" spans="1:13" x14ac:dyDescent="0.15">
      <c r="A178" s="2" t="s">
        <v>13</v>
      </c>
      <c r="B178" s="7"/>
      <c r="C178" s="1"/>
      <c r="D178" s="1"/>
      <c r="E178" s="1"/>
      <c r="F178" s="1"/>
      <c r="G178" s="1"/>
      <c r="H178" s="3"/>
      <c r="I178" s="1"/>
      <c r="J178" s="7"/>
    </row>
    <row r="179" spans="1:13" x14ac:dyDescent="0.15">
      <c r="A179" s="2" t="s">
        <v>14</v>
      </c>
      <c r="B179" s="7"/>
      <c r="C179" s="1"/>
      <c r="D179" s="1"/>
      <c r="E179" s="1"/>
      <c r="F179" s="1"/>
      <c r="G179" s="1"/>
      <c r="H179" s="3"/>
      <c r="I179" s="1"/>
      <c r="J179" s="7"/>
    </row>
    <row r="180" spans="1:13" x14ac:dyDescent="0.15">
      <c r="A180" s="2" t="s">
        <v>16</v>
      </c>
      <c r="B180" s="7">
        <v>1.58</v>
      </c>
      <c r="C180" s="1"/>
      <c r="D180" s="1">
        <v>0</v>
      </c>
      <c r="E180" s="1">
        <v>0.8</v>
      </c>
      <c r="F180" s="1"/>
      <c r="G180" s="1">
        <v>2.9</v>
      </c>
      <c r="H180" s="1">
        <v>0</v>
      </c>
      <c r="I180" s="1">
        <v>0.5</v>
      </c>
      <c r="J180" s="7">
        <v>1.6</v>
      </c>
    </row>
    <row r="181" spans="1:13" x14ac:dyDescent="0.15">
      <c r="A181" s="2" t="s">
        <v>17</v>
      </c>
      <c r="B181" s="7"/>
      <c r="C181" s="1">
        <v>1</v>
      </c>
      <c r="D181" s="1">
        <v>0</v>
      </c>
      <c r="E181" s="1"/>
      <c r="F181" s="1"/>
      <c r="G181" s="1">
        <v>2.9</v>
      </c>
      <c r="H181" s="1">
        <v>0</v>
      </c>
      <c r="I181" s="1">
        <v>0.5</v>
      </c>
      <c r="J181" s="7">
        <v>1.6</v>
      </c>
    </row>
    <row r="182" spans="1:13" x14ac:dyDescent="0.15">
      <c r="A182" s="2" t="s">
        <v>18</v>
      </c>
      <c r="B182" s="7">
        <v>0</v>
      </c>
      <c r="C182" s="1"/>
      <c r="D182" s="1">
        <v>0</v>
      </c>
      <c r="E182" s="1">
        <v>0.5</v>
      </c>
      <c r="F182" s="1"/>
      <c r="G182" s="1">
        <v>0</v>
      </c>
      <c r="H182" s="1"/>
      <c r="I182" s="1"/>
      <c r="J182" s="7">
        <v>1.6</v>
      </c>
    </row>
    <row r="183" spans="1:13" x14ac:dyDescent="0.15">
      <c r="A183" s="2" t="s">
        <v>19</v>
      </c>
      <c r="B183" s="7"/>
      <c r="C183" s="1">
        <v>1</v>
      </c>
      <c r="D183" s="1">
        <v>0</v>
      </c>
      <c r="E183" s="1"/>
      <c r="F183" s="1"/>
      <c r="G183" s="1">
        <v>4.6900000000000004</v>
      </c>
      <c r="H183" s="1">
        <v>0</v>
      </c>
      <c r="I183" s="1">
        <v>0.5</v>
      </c>
      <c r="J183" s="7"/>
    </row>
    <row r="184" spans="1:13" x14ac:dyDescent="0.15">
      <c r="A184" s="2" t="s">
        <v>20</v>
      </c>
      <c r="B184" s="7">
        <v>1.58</v>
      </c>
      <c r="C184" s="1"/>
      <c r="D184" s="1">
        <v>0</v>
      </c>
      <c r="E184" s="1">
        <v>0.8</v>
      </c>
      <c r="F184" s="1"/>
      <c r="G184" s="1">
        <v>5</v>
      </c>
      <c r="H184" s="1">
        <v>0</v>
      </c>
      <c r="I184" s="1">
        <v>0.8</v>
      </c>
      <c r="J184" s="7">
        <v>1</v>
      </c>
    </row>
    <row r="185" spans="1:13" x14ac:dyDescent="0.15">
      <c r="A185" s="2"/>
      <c r="B185" s="7"/>
      <c r="C185" s="1"/>
      <c r="D185" s="1"/>
      <c r="E185" s="1"/>
      <c r="F185" s="1"/>
      <c r="G185" s="1"/>
      <c r="H185" s="1"/>
      <c r="I185" s="1"/>
      <c r="J185" s="7"/>
    </row>
    <row r="186" spans="1:13" x14ac:dyDescent="0.15">
      <c r="A186" s="2"/>
      <c r="B186" s="7"/>
      <c r="C186" s="1"/>
      <c r="D186" s="1"/>
      <c r="E186" s="1"/>
      <c r="F186" s="1"/>
      <c r="G186" s="1"/>
      <c r="H186" s="1"/>
      <c r="I186" s="1"/>
      <c r="J186" s="7"/>
      <c r="M186" s="12"/>
    </row>
    <row r="187" spans="1:13" x14ac:dyDescent="0.15">
      <c r="A187" s="2"/>
      <c r="B187" s="7"/>
      <c r="C187" s="1"/>
      <c r="D187" s="1"/>
      <c r="E187" s="1"/>
      <c r="F187" s="1"/>
      <c r="G187" s="1"/>
      <c r="H187" s="1"/>
      <c r="I187" s="1"/>
      <c r="J187" s="7"/>
      <c r="K187" s="12"/>
      <c r="L187" s="12"/>
    </row>
    <row r="188" spans="1:13" x14ac:dyDescent="0.15">
      <c r="A188" s="2"/>
      <c r="B188" s="7"/>
      <c r="C188" s="1"/>
      <c r="D188" s="1"/>
      <c r="E188" s="1"/>
      <c r="F188" s="1"/>
      <c r="G188" s="1"/>
      <c r="H188" s="1"/>
      <c r="I188" s="1"/>
      <c r="J188" s="7"/>
    </row>
    <row r="189" spans="1:13" x14ac:dyDescent="0.15">
      <c r="A189" s="2"/>
      <c r="B189" s="7"/>
      <c r="C189" s="1"/>
      <c r="D189" s="1"/>
      <c r="E189" s="1"/>
      <c r="F189" s="1"/>
      <c r="G189" s="1"/>
      <c r="H189" s="1"/>
      <c r="I189" s="1"/>
      <c r="J189" s="7"/>
    </row>
    <row r="190" spans="1:13" x14ac:dyDescent="0.15">
      <c r="A190" t="s">
        <v>10</v>
      </c>
      <c r="M190" s="4"/>
    </row>
    <row r="191" spans="1:13" x14ac:dyDescent="0.15">
      <c r="A191" t="s">
        <v>23</v>
      </c>
      <c r="B191" s="5" t="s">
        <v>24</v>
      </c>
      <c r="C191" s="5"/>
      <c r="D191" s="5"/>
      <c r="E191" s="5"/>
      <c r="F191" s="5"/>
      <c r="G191" s="5"/>
      <c r="H191" s="5"/>
      <c r="I191" s="5"/>
      <c r="J191" s="5"/>
      <c r="K191" s="4"/>
      <c r="L191" s="4"/>
      <c r="M191" s="3" t="s">
        <v>8</v>
      </c>
    </row>
    <row r="192" spans="1:13" x14ac:dyDescent="0.15">
      <c r="A192" s="2"/>
      <c r="B192" s="2" t="s">
        <v>26</v>
      </c>
      <c r="C192" s="8" t="s">
        <v>7</v>
      </c>
      <c r="D192" s="3" t="s">
        <v>2</v>
      </c>
      <c r="E192" s="2" t="s">
        <v>28</v>
      </c>
      <c r="F192" s="2"/>
      <c r="G192" s="2" t="s">
        <v>29</v>
      </c>
      <c r="H192" s="3" t="s">
        <v>9</v>
      </c>
      <c r="I192" s="10" t="s">
        <v>8</v>
      </c>
      <c r="K192" s="2" t="s">
        <v>7</v>
      </c>
      <c r="L192" s="3" t="s">
        <v>9</v>
      </c>
      <c r="M192" s="8"/>
    </row>
    <row r="193" spans="1:13" x14ac:dyDescent="0.15">
      <c r="A193" s="2" t="s">
        <v>46</v>
      </c>
      <c r="B193" s="1"/>
      <c r="C193" s="11"/>
      <c r="D193" s="3"/>
      <c r="E193" s="1"/>
      <c r="F193" s="1"/>
      <c r="G193" s="1"/>
      <c r="H193" s="3"/>
      <c r="I193" s="9"/>
      <c r="K193" s="6"/>
      <c r="L193" s="8"/>
      <c r="M193" s="2"/>
    </row>
    <row r="194" spans="1:13" x14ac:dyDescent="0.15">
      <c r="A194" s="2" t="s">
        <v>25</v>
      </c>
      <c r="B194" s="1"/>
      <c r="C194" s="7"/>
      <c r="D194" s="1"/>
      <c r="E194" s="1"/>
      <c r="F194" s="1"/>
      <c r="G194" s="1"/>
      <c r="H194" s="1"/>
      <c r="I194" s="9"/>
      <c r="K194" s="7"/>
      <c r="L194" s="2"/>
      <c r="M194" s="2"/>
    </row>
    <row r="195" spans="1:13" x14ac:dyDescent="0.15">
      <c r="A195" s="2" t="s">
        <v>11</v>
      </c>
      <c r="B195" s="1"/>
      <c r="C195" s="7"/>
      <c r="D195" s="1"/>
      <c r="E195" s="1"/>
      <c r="F195" s="1"/>
      <c r="G195" s="1"/>
      <c r="H195" s="1"/>
      <c r="I195" s="9"/>
      <c r="K195" s="7"/>
      <c r="L195" s="2"/>
      <c r="M195" s="2"/>
    </row>
    <row r="196" spans="1:13" x14ac:dyDescent="0.15">
      <c r="A196" s="2" t="s">
        <v>12</v>
      </c>
      <c r="B196" s="1"/>
      <c r="C196" s="7"/>
      <c r="D196" s="1"/>
      <c r="E196" s="1"/>
      <c r="F196" s="1"/>
      <c r="G196" s="1"/>
      <c r="H196" s="1"/>
      <c r="I196" s="9"/>
      <c r="K196" s="7"/>
      <c r="L196" s="2"/>
      <c r="M196" s="2"/>
    </row>
    <row r="197" spans="1:13" x14ac:dyDescent="0.15">
      <c r="A197" s="2" t="s">
        <v>13</v>
      </c>
      <c r="B197" s="1"/>
      <c r="C197" s="7"/>
      <c r="D197" s="1"/>
      <c r="E197" s="1"/>
      <c r="F197" s="1"/>
      <c r="G197" s="1"/>
      <c r="H197" s="1"/>
      <c r="I197" s="9"/>
      <c r="K197" s="7"/>
      <c r="L197" s="2"/>
      <c r="M197" s="2"/>
    </row>
    <row r="198" spans="1:13" x14ac:dyDescent="0.15">
      <c r="A198" s="2" t="s">
        <v>14</v>
      </c>
      <c r="B198" s="1"/>
      <c r="C198" s="7"/>
      <c r="D198" s="1"/>
      <c r="E198" s="1"/>
      <c r="F198" s="1"/>
      <c r="G198" s="1"/>
      <c r="H198" s="1"/>
      <c r="I198" s="9"/>
      <c r="K198" s="7"/>
      <c r="L198" s="2"/>
      <c r="M198" s="2" t="s">
        <v>56</v>
      </c>
    </row>
    <row r="199" spans="1:13" x14ac:dyDescent="0.15">
      <c r="A199" s="2" t="s">
        <v>16</v>
      </c>
      <c r="B199" s="1">
        <v>1.58</v>
      </c>
      <c r="C199" s="7" t="e">
        <f>#REF!*A199-B199</f>
        <v>#REF!</v>
      </c>
      <c r="D199" s="1">
        <v>0</v>
      </c>
      <c r="E199" s="1">
        <v>0.8</v>
      </c>
      <c r="F199" s="1"/>
      <c r="G199" s="1">
        <v>0.4</v>
      </c>
      <c r="H199" s="1" t="s">
        <v>52</v>
      </c>
      <c r="I199" s="9" t="s">
        <v>61</v>
      </c>
      <c r="K199" s="7">
        <f>B180*E180+G180*I180-J180</f>
        <v>1.1140000000000003</v>
      </c>
      <c r="L199" s="2" t="s">
        <v>51</v>
      </c>
      <c r="M199" s="2"/>
    </row>
    <row r="200" spans="1:13" x14ac:dyDescent="0.15">
      <c r="A200" s="2" t="s">
        <v>17</v>
      </c>
      <c r="B200" s="1"/>
      <c r="C200" s="7"/>
      <c r="D200" s="1">
        <v>0</v>
      </c>
      <c r="E200" s="1"/>
      <c r="F200" s="1"/>
      <c r="G200" s="1"/>
      <c r="H200" s="1"/>
      <c r="I200" s="9"/>
      <c r="K200" s="7">
        <f>B181*E181+G181*I181-J181</f>
        <v>-0.15000000000000013</v>
      </c>
      <c r="L200" s="2" t="s">
        <v>53</v>
      </c>
      <c r="M200" s="2"/>
    </row>
    <row r="201" spans="1:13" x14ac:dyDescent="0.15">
      <c r="A201" s="2" t="s">
        <v>18</v>
      </c>
      <c r="B201" s="1">
        <v>0</v>
      </c>
      <c r="C201" s="7" t="e">
        <f t="shared" ref="C201" si="2">#REF!*A201-B201</f>
        <v>#REF!</v>
      </c>
      <c r="D201" s="1">
        <v>0</v>
      </c>
      <c r="E201" s="1">
        <v>0.5</v>
      </c>
      <c r="F201" s="1"/>
      <c r="G201" s="1">
        <v>0.6</v>
      </c>
      <c r="H201" s="1" t="s">
        <v>53</v>
      </c>
      <c r="I201" s="9"/>
      <c r="K201" s="7">
        <f>B182*E182+G182*I182-J182</f>
        <v>-1.6</v>
      </c>
      <c r="L201" s="2" t="s">
        <v>53</v>
      </c>
      <c r="M201" s="2" t="s">
        <v>57</v>
      </c>
    </row>
    <row r="202" spans="1:13" x14ac:dyDescent="0.15">
      <c r="A202" s="2" t="s">
        <v>19</v>
      </c>
      <c r="B202" s="1"/>
      <c r="C202" s="7"/>
      <c r="D202" s="1">
        <v>0</v>
      </c>
      <c r="E202" s="1"/>
      <c r="F202" s="1"/>
      <c r="G202" s="1"/>
      <c r="H202" s="1"/>
      <c r="I202" s="9"/>
      <c r="K202" s="7">
        <f>B183*E183+G183*I183-J183</f>
        <v>2.3450000000000002</v>
      </c>
      <c r="L202" s="2" t="s">
        <v>54</v>
      </c>
      <c r="M202" s="2" t="s">
        <v>58</v>
      </c>
    </row>
    <row r="203" spans="1:13" x14ac:dyDescent="0.15">
      <c r="A203" s="2" t="s">
        <v>20</v>
      </c>
      <c r="B203" s="1">
        <v>1.58</v>
      </c>
      <c r="C203" s="7" t="e">
        <f t="shared" ref="C203" si="3">#REF!*A203-B203</f>
        <v>#REF!</v>
      </c>
      <c r="D203" s="1">
        <v>0</v>
      </c>
      <c r="E203" s="1">
        <v>0.8</v>
      </c>
      <c r="F203" s="1"/>
      <c r="G203" s="1">
        <v>0.4</v>
      </c>
      <c r="H203" s="1" t="s">
        <v>52</v>
      </c>
      <c r="I203" s="9" t="s">
        <v>61</v>
      </c>
      <c r="K203" s="7">
        <f>B184*E184+G184*I184-J184</f>
        <v>4.2640000000000002</v>
      </c>
      <c r="L203" s="2" t="s">
        <v>55</v>
      </c>
      <c r="M203" s="2"/>
    </row>
    <row r="204" spans="1:13" x14ac:dyDescent="0.15">
      <c r="A204" s="2"/>
      <c r="B204" s="1"/>
      <c r="C204" s="7"/>
      <c r="D204" s="1"/>
      <c r="E204" s="1"/>
      <c r="F204" s="1"/>
      <c r="G204" s="1"/>
      <c r="H204" s="1"/>
      <c r="I204" s="9"/>
      <c r="K204" s="7"/>
      <c r="L204" s="2"/>
      <c r="M204" s="2"/>
    </row>
    <row r="205" spans="1:13" x14ac:dyDescent="0.15">
      <c r="A205" s="2"/>
      <c r="B205" s="1"/>
      <c r="C205" s="7"/>
      <c r="D205" s="1"/>
      <c r="E205" s="1"/>
      <c r="F205" s="1"/>
      <c r="G205" s="1"/>
      <c r="H205" s="1"/>
      <c r="I205" s="9"/>
      <c r="K205" s="7"/>
      <c r="L205" s="2"/>
      <c r="M205" s="2"/>
    </row>
    <row r="206" spans="1:13" x14ac:dyDescent="0.15">
      <c r="A206" s="2"/>
      <c r="B206" s="1"/>
      <c r="C206" s="7"/>
      <c r="D206" s="1"/>
      <c r="E206" s="1"/>
      <c r="F206" s="1"/>
      <c r="G206" s="1"/>
      <c r="H206" s="1"/>
      <c r="I206" s="9"/>
      <c r="K206" s="7"/>
      <c r="L206" s="2"/>
      <c r="M206" s="2"/>
    </row>
    <row r="207" spans="1:13" x14ac:dyDescent="0.15">
      <c r="A207" s="2"/>
      <c r="B207" s="1"/>
      <c r="C207" s="7"/>
      <c r="D207" s="1"/>
      <c r="E207" s="1"/>
      <c r="F207" s="1"/>
      <c r="G207" s="1"/>
      <c r="H207" s="1"/>
      <c r="I207" s="9"/>
      <c r="K207" s="7"/>
      <c r="L207" s="2"/>
      <c r="M207" s="2"/>
    </row>
    <row r="208" spans="1:13" x14ac:dyDescent="0.15">
      <c r="A208" s="2"/>
      <c r="B208" s="1"/>
      <c r="C208" s="7"/>
      <c r="D208" s="1"/>
      <c r="E208" s="1"/>
      <c r="F208" s="1"/>
      <c r="G208" s="1"/>
      <c r="H208" s="1"/>
      <c r="I208" s="9"/>
      <c r="K208" s="7"/>
      <c r="L208" s="2"/>
    </row>
    <row r="209" spans="11:13" x14ac:dyDescent="0.15">
      <c r="M209" s="5"/>
    </row>
    <row r="210" spans="11:13" x14ac:dyDescent="0.15">
      <c r="K210" s="5"/>
      <c r="L210" s="5"/>
    </row>
  </sheetData>
  <mergeCells count="2">
    <mergeCell ref="A69:M69"/>
    <mergeCell ref="A10:L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（資料）N値計算書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2018-04-09T08:54:18Z</cp:lastPrinted>
  <dcterms:created xsi:type="dcterms:W3CDTF">2018-04-03T20:57:56Z</dcterms:created>
  <dcterms:modified xsi:type="dcterms:W3CDTF">2022-06-29T01:46:01Z</dcterms:modified>
</cp:coreProperties>
</file>